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charnelldimiceli/Desktop/"/>
    </mc:Choice>
  </mc:AlternateContent>
  <xr:revisionPtr revIDLastSave="0" documentId="8_{250400F8-6A6F-EA4D-AD17-2AD5A9F151A6}" xr6:coauthVersionLast="47" xr6:coauthVersionMax="47" xr10:uidLastSave="{00000000-0000-0000-0000-000000000000}"/>
  <bookViews>
    <workbookView xWindow="2500" yWindow="1060" windowWidth="30240" windowHeight="18880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9" i="3" l="1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61" i="3" l="1"/>
</calcChain>
</file>

<file path=xl/sharedStrings.xml><?xml version="1.0" encoding="utf-8"?>
<sst xmlns="http://schemas.openxmlformats.org/spreadsheetml/2006/main" count="385" uniqueCount="197">
  <si>
    <t>City</t>
  </si>
  <si>
    <t>County</t>
  </si>
  <si>
    <t>SQFT.</t>
  </si>
  <si>
    <t>Final Cost</t>
  </si>
  <si>
    <t>Floorplan Selection</t>
  </si>
  <si>
    <t>Project 
Number</t>
  </si>
  <si>
    <t>Reconstruction and Reconstruction plus Elevation</t>
  </si>
  <si>
    <t>Vendor Name:</t>
  </si>
  <si>
    <t>Elevation 
Required 
(Y/N)</t>
  </si>
  <si>
    <t>Accessibility 
Needs 
(Y/N)</t>
  </si>
  <si>
    <t>Lump Sum 
for Elevation 
(Cap $22,000)</t>
  </si>
  <si>
    <t>Price Per 
Square Foot</t>
  </si>
  <si>
    <t>Address</t>
  </si>
  <si>
    <t>APP #</t>
  </si>
  <si>
    <t>Notes</t>
  </si>
  <si>
    <t>APP-06920</t>
  </si>
  <si>
    <t>476 Railroad Street</t>
  </si>
  <si>
    <t xml:space="preserve">Aurora </t>
  </si>
  <si>
    <t>Beaufort</t>
  </si>
  <si>
    <t>Julia II</t>
  </si>
  <si>
    <t>Yes</t>
  </si>
  <si>
    <t>APP-11211</t>
  </si>
  <si>
    <t>113 Spargo Street</t>
  </si>
  <si>
    <t>Jacksonville</t>
  </si>
  <si>
    <t>Onslow</t>
  </si>
  <si>
    <t>Turner</t>
  </si>
  <si>
    <t>No</t>
  </si>
  <si>
    <t>APP-10531</t>
  </si>
  <si>
    <t>6218 Dave Bright Road</t>
  </si>
  <si>
    <t>Faison</t>
  </si>
  <si>
    <t>Sampson</t>
  </si>
  <si>
    <t>Winston</t>
  </si>
  <si>
    <t>APP-06697</t>
  </si>
  <si>
    <t>158 Bringman Street</t>
  </si>
  <si>
    <t>Red Springs</t>
  </si>
  <si>
    <t>Robeson</t>
  </si>
  <si>
    <t>Whitney 2BR</t>
  </si>
  <si>
    <t>APP-08312</t>
  </si>
  <si>
    <t>4460 River Road</t>
  </si>
  <si>
    <t>White Oak</t>
  </si>
  <si>
    <t>Bladen</t>
  </si>
  <si>
    <t>APP-10048</t>
  </si>
  <si>
    <t>502 College Street</t>
  </si>
  <si>
    <t>Windsor</t>
  </si>
  <si>
    <t>Bertie</t>
  </si>
  <si>
    <t>APP-07002</t>
  </si>
  <si>
    <t>2114 Cedar Lane</t>
  </si>
  <si>
    <t>Kinston</t>
  </si>
  <si>
    <t>Lenoir</t>
  </si>
  <si>
    <t>APP-09764</t>
  </si>
  <si>
    <t>713 NewKirk Street</t>
  </si>
  <si>
    <t>Elizabethtown</t>
  </si>
  <si>
    <t>APP-09520</t>
  </si>
  <si>
    <t>1830 Beattys Bridge Road</t>
  </si>
  <si>
    <t>Atkinson</t>
  </si>
  <si>
    <t>Pender</t>
  </si>
  <si>
    <t>Bennett</t>
  </si>
  <si>
    <t>APP-11420</t>
  </si>
  <si>
    <t>405 New River Road</t>
  </si>
  <si>
    <t>APP-05181</t>
  </si>
  <si>
    <t>4920 NC 304 HWY</t>
  </si>
  <si>
    <t>Bayboro</t>
  </si>
  <si>
    <t>Pamlico</t>
  </si>
  <si>
    <t>Whitney II</t>
  </si>
  <si>
    <t>APP-06708</t>
  </si>
  <si>
    <t>604 Newkirk Street</t>
  </si>
  <si>
    <t>APP-12038</t>
  </si>
  <si>
    <t>38 Anderson Bellamy Road</t>
  </si>
  <si>
    <t>Chadbourn</t>
  </si>
  <si>
    <t>Columbus</t>
  </si>
  <si>
    <t>Winslow II</t>
  </si>
  <si>
    <t>Shannon</t>
  </si>
  <si>
    <t>170 Mason Lane</t>
  </si>
  <si>
    <t>APP-07905</t>
  </si>
  <si>
    <t>APP-05304</t>
  </si>
  <si>
    <t>213 Jackson Street</t>
  </si>
  <si>
    <t>APP-09232</t>
  </si>
  <si>
    <t>264 West Southwinds Drive</t>
  </si>
  <si>
    <t>Newport</t>
  </si>
  <si>
    <t>Carteret</t>
  </si>
  <si>
    <t>APP-05045</t>
  </si>
  <si>
    <t>331 Calico Bay Road</t>
  </si>
  <si>
    <t>Teachey</t>
  </si>
  <si>
    <t>Duplin</t>
  </si>
  <si>
    <t>APP-08939</t>
  </si>
  <si>
    <t>4628 Pinelog Road</t>
  </si>
  <si>
    <t>Lumberton</t>
  </si>
  <si>
    <t>APP-04562</t>
  </si>
  <si>
    <t>16384 Sam Potts Hwy</t>
  </si>
  <si>
    <t>Bolton</t>
  </si>
  <si>
    <t>APP-05095</t>
  </si>
  <si>
    <t>307 Sim Robeson Drive</t>
  </si>
  <si>
    <t>APP-08222</t>
  </si>
  <si>
    <t>301 E Goodman Street</t>
  </si>
  <si>
    <t>Tar Heel</t>
  </si>
  <si>
    <t>Fair Bluff</t>
  </si>
  <si>
    <t>APP-09602</t>
  </si>
  <si>
    <t>235 Wellstown Road</t>
  </si>
  <si>
    <t>Rose Hill</t>
  </si>
  <si>
    <t>APP-09815</t>
  </si>
  <si>
    <t>734 Bowdens Road</t>
  </si>
  <si>
    <t>Kenansville</t>
  </si>
  <si>
    <t>APP-06104</t>
  </si>
  <si>
    <t>856 White Plain Church Road</t>
  </si>
  <si>
    <t>Clarkton</t>
  </si>
  <si>
    <t>APP-12094</t>
  </si>
  <si>
    <t>7005 Doe Hill Road</t>
  </si>
  <si>
    <t>Autryville</t>
  </si>
  <si>
    <t>Cumberland</t>
  </si>
  <si>
    <t>122 North Brooks Street</t>
  </si>
  <si>
    <t>APP-03113</t>
  </si>
  <si>
    <t>Whitney I</t>
  </si>
  <si>
    <t>Burgaw</t>
  </si>
  <si>
    <t>802 W Satchwell Street</t>
  </si>
  <si>
    <t>APP-04931</t>
  </si>
  <si>
    <t>272 Peterson Hill Avenue</t>
  </si>
  <si>
    <t>APP-07370</t>
  </si>
  <si>
    <t>Clarke I</t>
  </si>
  <si>
    <t>Craven</t>
  </si>
  <si>
    <t>Havelock</t>
  </si>
  <si>
    <t>1582 Belangia Road</t>
  </si>
  <si>
    <t>APP-07249</t>
  </si>
  <si>
    <t>Clara</t>
  </si>
  <si>
    <t>Rocky Point</t>
  </si>
  <si>
    <t>169 Merricks Court</t>
  </si>
  <si>
    <t>APP-07507</t>
  </si>
  <si>
    <t>Flynn</t>
  </si>
  <si>
    <t>Smyrna</t>
  </si>
  <si>
    <t>199 Old Carteret Road</t>
  </si>
  <si>
    <t>APP-08868</t>
  </si>
  <si>
    <t>New Bern</t>
  </si>
  <si>
    <t>311 Avenue C</t>
  </si>
  <si>
    <t>APP-08609</t>
  </si>
  <si>
    <t>705 W Satchwell Street</t>
  </si>
  <si>
    <t>APP-09835</t>
  </si>
  <si>
    <t>Beulaville</t>
  </si>
  <si>
    <t>3023 S NC Hwy 50</t>
  </si>
  <si>
    <t>APP-06869</t>
  </si>
  <si>
    <t>1116 Walt Bellamy Drive</t>
  </si>
  <si>
    <t>APP-08204</t>
  </si>
  <si>
    <t>Currie</t>
  </si>
  <si>
    <t>34841 NC Hwy 210</t>
  </si>
  <si>
    <t>APP-11124</t>
  </si>
  <si>
    <t>Jones</t>
  </si>
  <si>
    <t>Trenton</t>
  </si>
  <si>
    <t>206 West rent Street</t>
  </si>
  <si>
    <t>APP-05068</t>
  </si>
  <si>
    <t>Grantsboro</t>
  </si>
  <si>
    <t>2024 Kennels Beach Road</t>
  </si>
  <si>
    <t>APP-06638</t>
  </si>
  <si>
    <t>O'Neill</t>
  </si>
  <si>
    <t>Vandemere</t>
  </si>
  <si>
    <t>193 Main Street</t>
  </si>
  <si>
    <t>APP-07475</t>
  </si>
  <si>
    <t>Edgecombe</t>
  </si>
  <si>
    <t>Tarboro</t>
  </si>
  <si>
    <t>3057 NC 122 North</t>
  </si>
  <si>
    <t>APP-09105</t>
  </si>
  <si>
    <t>7 Wardola Drive</t>
  </si>
  <si>
    <t>APP-09054</t>
  </si>
  <si>
    <t>Rocky Mount</t>
  </si>
  <si>
    <t>848 Lincoln Drive</t>
  </si>
  <si>
    <t>APP-05111</t>
  </si>
  <si>
    <t>327 Gum Swamp Road</t>
  </si>
  <si>
    <t>APP-06512</t>
  </si>
  <si>
    <t>4426 Gum Branch Road</t>
  </si>
  <si>
    <t>APP-07029</t>
  </si>
  <si>
    <t>Whiteville</t>
  </si>
  <si>
    <t>426 West Virgil Street</t>
  </si>
  <si>
    <t>APP-02993</t>
  </si>
  <si>
    <t>Belhaven</t>
  </si>
  <si>
    <t>40 Roll Boulevard</t>
  </si>
  <si>
    <t>APP-05108</t>
  </si>
  <si>
    <t>Hadley I Ranch</t>
  </si>
  <si>
    <t>340 Second Street</t>
  </si>
  <si>
    <t>APP-06043</t>
  </si>
  <si>
    <t>Fayetteville</t>
  </si>
  <si>
    <t>4528 Murphy Road</t>
  </si>
  <si>
    <t>APP-09536</t>
  </si>
  <si>
    <t>218 Springs Drive</t>
  </si>
  <si>
    <t>APP-08766</t>
  </si>
  <si>
    <t>APP-04709</t>
  </si>
  <si>
    <t>108 Grace Street</t>
  </si>
  <si>
    <t>Tabor City</t>
  </si>
  <si>
    <t>Total</t>
  </si>
  <si>
    <t>APP-07290</t>
  </si>
  <si>
    <t>1010 Hall Street</t>
  </si>
  <si>
    <t>Wilmington</t>
  </si>
  <si>
    <t>New Hanover</t>
  </si>
  <si>
    <t>Site Specific</t>
  </si>
  <si>
    <t>RFB.Informal.Recon 05</t>
  </si>
  <si>
    <t>RFB Number:</t>
  </si>
  <si>
    <t>RFB Description:</t>
  </si>
  <si>
    <t>APP-05984</t>
  </si>
  <si>
    <t>Home already demolished</t>
  </si>
  <si>
    <t>1607 High Street</t>
  </si>
  <si>
    <t>Ducky Recovery, LLC.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</si>
</sst>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.#"/>
  </numFmts>
  <fonts count="2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1"/>
      <color rgb="FF0070C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44" fontId="2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1" fillId="0" borderId="11" applyNumberFormat="0" applyFill="0" applyAlignment="0" applyProtection="0"/>
    <xf numFmtId="0" fontId="12" fillId="0" borderId="12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13" applyNumberFormat="0" applyAlignment="0" applyProtection="0"/>
    <xf numFmtId="0" fontId="17" fillId="9" borderId="14" applyNumberFormat="0" applyAlignment="0" applyProtection="0"/>
    <xf numFmtId="0" fontId="18" fillId="9" borderId="13" applyNumberFormat="0" applyAlignment="0" applyProtection="0"/>
    <xf numFmtId="0" fontId="19" fillId="0" borderId="15" applyNumberFormat="0" applyFill="0" applyAlignment="0" applyProtection="0"/>
    <xf numFmtId="0" fontId="4" fillId="10" borderId="16" applyNumberFormat="0" applyAlignment="0" applyProtection="0"/>
    <xf numFmtId="0" fontId="20" fillId="0" borderId="0" applyNumberFormat="0" applyFill="0" applyBorder="0" applyAlignment="0" applyProtection="0"/>
    <xf numFmtId="0" fontId="2" fillId="11" borderId="17" applyNumberFormat="0" applyFont="0" applyAlignment="0" applyProtection="0"/>
    <xf numFmtId="0" fontId="21" fillId="0" borderId="0" applyNumberFormat="0" applyFill="0" applyBorder="0" applyAlignment="0" applyProtection="0"/>
    <xf numFmtId="0" fontId="5" fillId="0" borderId="18" applyNumberFormat="0" applyFill="0" applyAlignment="0" applyProtection="0"/>
    <xf numFmtId="0" fontId="2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</cellStyleXfs>
  <cellXfs count="31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164" fontId="4" fillId="0" borderId="0" xfId="1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5" fillId="0" borderId="3" xfId="0" applyFont="1" applyBorder="1"/>
    <xf numFmtId="0" fontId="5" fillId="0" borderId="5" xfId="0" applyFont="1" applyBorder="1"/>
    <xf numFmtId="0" fontId="5" fillId="0" borderId="7" xfId="0" applyFont="1" applyBorder="1"/>
    <xf numFmtId="0" fontId="6" fillId="0" borderId="9" xfId="0" applyFont="1" applyBorder="1" applyAlignment="1">
      <alignment horizontal="center"/>
    </xf>
    <xf numFmtId="44" fontId="3" fillId="0" borderId="9" xfId="2" applyFont="1" applyBorder="1" applyAlignment="1" applyProtection="1">
      <alignment horizontal="center"/>
      <protection locked="0"/>
    </xf>
    <xf numFmtId="44" fontId="3" fillId="0" borderId="9" xfId="2" applyFont="1" applyFill="1" applyBorder="1" applyAlignment="1" applyProtection="1">
      <alignment horizontal="center"/>
      <protection locked="0"/>
    </xf>
    <xf numFmtId="44" fontId="7" fillId="4" borderId="9" xfId="0" applyNumberFormat="1" applyFont="1" applyFill="1" applyBorder="1"/>
    <xf numFmtId="0" fontId="5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44" fontId="3" fillId="36" borderId="9" xfId="2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44" fontId="7" fillId="2" borderId="9" xfId="0" applyNumberFormat="1" applyFont="1" applyFill="1" applyBorder="1"/>
    <xf numFmtId="0" fontId="5" fillId="37" borderId="0" xfId="0" applyFont="1" applyFill="1"/>
    <xf numFmtId="0" fontId="3" fillId="37" borderId="9" xfId="0" applyFont="1" applyFill="1" applyBorder="1" applyAlignment="1">
      <alignment horizontal="center"/>
    </xf>
    <xf numFmtId="3" fontId="3" fillId="37" borderId="9" xfId="0" applyNumberFormat="1" applyFont="1" applyFill="1" applyBorder="1" applyAlignment="1">
      <alignment horizontal="center" vertical="center"/>
    </xf>
    <xf numFmtId="0" fontId="3" fillId="37" borderId="9" xfId="0" applyFont="1" applyFill="1" applyBorder="1" applyAlignment="1">
      <alignment horizontal="center" vertical="center"/>
    </xf>
    <xf numFmtId="0" fontId="3" fillId="37" borderId="9" xfId="0" applyFont="1" applyFill="1" applyBorder="1" applyAlignment="1">
      <alignment horizontal="center" vertical="center" wrapText="1"/>
    </xf>
    <xf numFmtId="3" fontId="3" fillId="37" borderId="9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 wrapText="1"/>
    </xf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urrency" xfId="2" builtinId="4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_BUD-EST" xfId="1" xr:uid="{00000000-0005-0000-0000-000002000000}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colors>
    <mruColors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B1403-B561-C748-AC82-0666BDF6B8ED}">
  <dimension ref="A1:M61"/>
  <sheetViews>
    <sheetView tabSelected="1" zoomScale="114" workbookViewId="0">
      <selection activeCell="E4" sqref="E4:H4"/>
    </sheetView>
  </sheetViews>
  <sheetFormatPr baseColWidth="10" defaultRowHeight="15" x14ac:dyDescent="0.2"/>
  <cols>
    <col min="1" max="1" width="7.5" bestFit="1" customWidth="1"/>
    <col min="2" max="2" width="9.6640625" bestFit="1" customWidth="1"/>
    <col min="3" max="3" width="23.6640625" bestFit="1" customWidth="1"/>
    <col min="4" max="4" width="13.83203125" bestFit="1" customWidth="1"/>
    <col min="5" max="5" width="11.1640625" bestFit="1" customWidth="1"/>
    <col min="6" max="6" width="16.33203125" bestFit="1" customWidth="1"/>
    <col min="7" max="7" width="10.83203125" customWidth="1"/>
    <col min="9" max="9" width="5.6640625" bestFit="1" customWidth="1"/>
    <col min="10" max="10" width="21.5" customWidth="1"/>
    <col min="11" max="11" width="10.33203125" bestFit="1" customWidth="1"/>
    <col min="12" max="12" width="17.83203125" customWidth="1"/>
    <col min="13" max="13" width="24.33203125" customWidth="1"/>
  </cols>
  <sheetData>
    <row r="1" spans="1:13" ht="16" thickBot="1" x14ac:dyDescent="0.25">
      <c r="A1" s="1"/>
      <c r="B1" s="1"/>
      <c r="C1" s="1"/>
      <c r="D1" s="1"/>
      <c r="H1" s="1"/>
      <c r="I1" s="1"/>
      <c r="J1" s="1"/>
      <c r="K1" s="1"/>
      <c r="L1" s="1"/>
    </row>
    <row r="2" spans="1:13" x14ac:dyDescent="0.2">
      <c r="A2" s="1"/>
      <c r="B2" s="1"/>
      <c r="C2" s="1"/>
      <c r="D2" s="6" t="s">
        <v>191</v>
      </c>
      <c r="E2" s="24" t="s">
        <v>190</v>
      </c>
      <c r="F2" s="24"/>
      <c r="G2" s="24"/>
      <c r="H2" s="25"/>
    </row>
    <row r="3" spans="1:13" x14ac:dyDescent="0.2">
      <c r="A3" s="1"/>
      <c r="B3" s="1"/>
      <c r="C3" s="1"/>
      <c r="D3" s="7" t="s">
        <v>192</v>
      </c>
      <c r="E3" s="26" t="s">
        <v>6</v>
      </c>
      <c r="F3" s="26"/>
      <c r="G3" s="26"/>
      <c r="H3" s="27"/>
    </row>
    <row r="4" spans="1:13" ht="16" thickBot="1" x14ac:dyDescent="0.25">
      <c r="A4" s="1"/>
      <c r="B4" s="1"/>
      <c r="C4" s="1"/>
      <c r="D4" s="8" t="s">
        <v>7</v>
      </c>
      <c r="E4" s="28" t="s">
        <v>196</v>
      </c>
      <c r="F4" s="28"/>
      <c r="G4" s="28"/>
      <c r="H4" s="29"/>
      <c r="I4" s="30"/>
      <c r="J4" s="30"/>
      <c r="K4" s="30"/>
      <c r="L4" s="30"/>
    </row>
    <row r="5" spans="1:13" x14ac:dyDescent="0.2">
      <c r="A5" s="1"/>
      <c r="B5" s="1"/>
      <c r="C5" s="1"/>
      <c r="D5" s="18"/>
      <c r="E5" s="18"/>
      <c r="F5" s="18"/>
      <c r="G5" s="18"/>
      <c r="H5" s="18"/>
      <c r="I5" s="30"/>
      <c r="J5" s="30"/>
      <c r="K5" s="30"/>
      <c r="L5" s="30"/>
    </row>
    <row r="6" spans="1:13" x14ac:dyDescent="0.2">
      <c r="A6" s="2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3" ht="48" x14ac:dyDescent="0.2">
      <c r="A7" s="13" t="s">
        <v>5</v>
      </c>
      <c r="B7" s="13" t="s">
        <v>13</v>
      </c>
      <c r="C7" s="13" t="s">
        <v>12</v>
      </c>
      <c r="D7" s="14" t="s">
        <v>0</v>
      </c>
      <c r="E7" s="14" t="s">
        <v>1</v>
      </c>
      <c r="F7" s="14" t="s">
        <v>4</v>
      </c>
      <c r="G7" s="13" t="s">
        <v>8</v>
      </c>
      <c r="H7" s="13" t="s">
        <v>9</v>
      </c>
      <c r="I7" s="14" t="s">
        <v>2</v>
      </c>
      <c r="J7" s="14" t="s">
        <v>14</v>
      </c>
      <c r="K7" s="13" t="s">
        <v>11</v>
      </c>
      <c r="L7" s="13" t="s">
        <v>10</v>
      </c>
      <c r="M7" s="14" t="s">
        <v>3</v>
      </c>
    </row>
    <row r="8" spans="1:13" x14ac:dyDescent="0.2">
      <c r="A8" s="9">
        <v>1</v>
      </c>
      <c r="B8" s="9" t="s">
        <v>15</v>
      </c>
      <c r="C8" s="19" t="s">
        <v>16</v>
      </c>
      <c r="D8" s="19" t="s">
        <v>17</v>
      </c>
      <c r="E8" s="19" t="s">
        <v>18</v>
      </c>
      <c r="F8" s="19" t="s">
        <v>19</v>
      </c>
      <c r="G8" s="19" t="s">
        <v>20</v>
      </c>
      <c r="H8" s="19" t="s">
        <v>20</v>
      </c>
      <c r="I8" s="20">
        <v>1525</v>
      </c>
      <c r="J8" s="21"/>
      <c r="K8" s="10">
        <v>199</v>
      </c>
      <c r="L8" s="11">
        <v>22000</v>
      </c>
      <c r="M8" s="12">
        <f t="shared" ref="M8:M59" si="0">(I8*K8)+L8</f>
        <v>325475</v>
      </c>
    </row>
    <row r="9" spans="1:13" x14ac:dyDescent="0.2">
      <c r="A9" s="9">
        <v>2</v>
      </c>
      <c r="B9" s="9" t="s">
        <v>21</v>
      </c>
      <c r="C9" s="19" t="s">
        <v>22</v>
      </c>
      <c r="D9" s="19" t="s">
        <v>23</v>
      </c>
      <c r="E9" s="19" t="s">
        <v>24</v>
      </c>
      <c r="F9" s="19" t="s">
        <v>25</v>
      </c>
      <c r="G9" s="19" t="s">
        <v>26</v>
      </c>
      <c r="H9" s="19" t="s">
        <v>26</v>
      </c>
      <c r="I9" s="20">
        <v>2108</v>
      </c>
      <c r="J9" s="21"/>
      <c r="K9" s="11">
        <v>155</v>
      </c>
      <c r="L9" s="15">
        <v>0</v>
      </c>
      <c r="M9" s="12">
        <f t="shared" si="0"/>
        <v>326740</v>
      </c>
    </row>
    <row r="10" spans="1:13" x14ac:dyDescent="0.2">
      <c r="A10" s="9">
        <v>3</v>
      </c>
      <c r="B10" s="9" t="s">
        <v>27</v>
      </c>
      <c r="C10" s="19" t="s">
        <v>28</v>
      </c>
      <c r="D10" s="19" t="s">
        <v>29</v>
      </c>
      <c r="E10" s="19" t="s">
        <v>30</v>
      </c>
      <c r="F10" s="19" t="s">
        <v>31</v>
      </c>
      <c r="G10" s="19" t="s">
        <v>26</v>
      </c>
      <c r="H10" s="19" t="s">
        <v>20</v>
      </c>
      <c r="I10" s="20">
        <v>1004</v>
      </c>
      <c r="J10" s="21"/>
      <c r="K10" s="11">
        <v>191</v>
      </c>
      <c r="L10" s="15">
        <v>0</v>
      </c>
      <c r="M10" s="12">
        <f t="shared" si="0"/>
        <v>191764</v>
      </c>
    </row>
    <row r="11" spans="1:13" x14ac:dyDescent="0.2">
      <c r="A11" s="9">
        <v>4</v>
      </c>
      <c r="B11" s="9" t="s">
        <v>32</v>
      </c>
      <c r="C11" s="19" t="s">
        <v>33</v>
      </c>
      <c r="D11" s="19" t="s">
        <v>34</v>
      </c>
      <c r="E11" s="19" t="s">
        <v>35</v>
      </c>
      <c r="F11" s="19" t="s">
        <v>36</v>
      </c>
      <c r="G11" s="19" t="s">
        <v>26</v>
      </c>
      <c r="H11" s="19" t="s">
        <v>20</v>
      </c>
      <c r="I11" s="20">
        <v>1111</v>
      </c>
      <c r="J11" s="21"/>
      <c r="K11" s="11">
        <v>188</v>
      </c>
      <c r="L11" s="15">
        <v>0</v>
      </c>
      <c r="M11" s="12">
        <f t="shared" si="0"/>
        <v>208868</v>
      </c>
    </row>
    <row r="12" spans="1:13" x14ac:dyDescent="0.2">
      <c r="A12" s="9">
        <v>5</v>
      </c>
      <c r="B12" s="9" t="s">
        <v>37</v>
      </c>
      <c r="C12" s="19" t="s">
        <v>38</v>
      </c>
      <c r="D12" s="19" t="s">
        <v>39</v>
      </c>
      <c r="E12" s="19" t="s">
        <v>40</v>
      </c>
      <c r="F12" s="19" t="s">
        <v>36</v>
      </c>
      <c r="G12" s="19" t="s">
        <v>26</v>
      </c>
      <c r="H12" s="19" t="s">
        <v>26</v>
      </c>
      <c r="I12" s="20">
        <v>1111</v>
      </c>
      <c r="J12" s="21"/>
      <c r="K12" s="11">
        <v>179</v>
      </c>
      <c r="L12" s="15">
        <v>0</v>
      </c>
      <c r="M12" s="12">
        <f t="shared" si="0"/>
        <v>198869</v>
      </c>
    </row>
    <row r="13" spans="1:13" x14ac:dyDescent="0.2">
      <c r="A13" s="9">
        <v>6</v>
      </c>
      <c r="B13" s="9" t="s">
        <v>41</v>
      </c>
      <c r="C13" s="19" t="s">
        <v>42</v>
      </c>
      <c r="D13" s="19" t="s">
        <v>43</v>
      </c>
      <c r="E13" s="19" t="s">
        <v>44</v>
      </c>
      <c r="F13" s="19" t="s">
        <v>36</v>
      </c>
      <c r="G13" s="19" t="s">
        <v>26</v>
      </c>
      <c r="H13" s="19" t="s">
        <v>20</v>
      </c>
      <c r="I13" s="20">
        <v>1111</v>
      </c>
      <c r="J13" s="21"/>
      <c r="K13" s="11">
        <v>249</v>
      </c>
      <c r="L13" s="15">
        <v>0</v>
      </c>
      <c r="M13" s="12">
        <f t="shared" si="0"/>
        <v>276639</v>
      </c>
    </row>
    <row r="14" spans="1:13" ht="16" x14ac:dyDescent="0.2">
      <c r="A14" s="9">
        <v>7</v>
      </c>
      <c r="B14" s="9" t="s">
        <v>45</v>
      </c>
      <c r="C14" s="19" t="s">
        <v>46</v>
      </c>
      <c r="D14" s="21" t="s">
        <v>47</v>
      </c>
      <c r="E14" s="21" t="s">
        <v>48</v>
      </c>
      <c r="F14" s="21" t="s">
        <v>36</v>
      </c>
      <c r="G14" s="21" t="s">
        <v>26</v>
      </c>
      <c r="H14" s="22" t="s">
        <v>20</v>
      </c>
      <c r="I14" s="20">
        <v>1111</v>
      </c>
      <c r="J14" s="21"/>
      <c r="K14" s="11">
        <v>185</v>
      </c>
      <c r="L14" s="15">
        <v>0</v>
      </c>
      <c r="M14" s="12">
        <f t="shared" si="0"/>
        <v>205535</v>
      </c>
    </row>
    <row r="15" spans="1:13" x14ac:dyDescent="0.2">
      <c r="A15" s="9">
        <v>8</v>
      </c>
      <c r="B15" s="9" t="s">
        <v>49</v>
      </c>
      <c r="C15" s="19" t="s">
        <v>50</v>
      </c>
      <c r="D15" s="19" t="s">
        <v>51</v>
      </c>
      <c r="E15" s="19" t="s">
        <v>40</v>
      </c>
      <c r="F15" s="19" t="s">
        <v>36</v>
      </c>
      <c r="G15" s="19" t="s">
        <v>26</v>
      </c>
      <c r="H15" s="19" t="s">
        <v>26</v>
      </c>
      <c r="I15" s="20">
        <v>1111</v>
      </c>
      <c r="J15" s="21"/>
      <c r="K15" s="11">
        <v>177</v>
      </c>
      <c r="L15" s="15">
        <v>0</v>
      </c>
      <c r="M15" s="12">
        <f t="shared" si="0"/>
        <v>196647</v>
      </c>
    </row>
    <row r="16" spans="1:13" x14ac:dyDescent="0.2">
      <c r="A16" s="9">
        <v>9</v>
      </c>
      <c r="B16" s="9" t="s">
        <v>52</v>
      </c>
      <c r="C16" s="19" t="s">
        <v>53</v>
      </c>
      <c r="D16" s="19" t="s">
        <v>54</v>
      </c>
      <c r="E16" s="19" t="s">
        <v>55</v>
      </c>
      <c r="F16" s="19" t="s">
        <v>56</v>
      </c>
      <c r="G16" s="19" t="s">
        <v>26</v>
      </c>
      <c r="H16" s="19" t="s">
        <v>26</v>
      </c>
      <c r="I16" s="20">
        <v>1768</v>
      </c>
      <c r="J16" s="21"/>
      <c r="K16" s="11">
        <v>154.88999999999999</v>
      </c>
      <c r="L16" s="15">
        <v>0</v>
      </c>
      <c r="M16" s="12">
        <f t="shared" si="0"/>
        <v>273845.51999999996</v>
      </c>
    </row>
    <row r="17" spans="1:13" x14ac:dyDescent="0.2">
      <c r="A17" s="9">
        <v>10</v>
      </c>
      <c r="B17" s="9" t="s">
        <v>57</v>
      </c>
      <c r="C17" s="19" t="s">
        <v>58</v>
      </c>
      <c r="D17" s="19" t="s">
        <v>23</v>
      </c>
      <c r="E17" s="19" t="s">
        <v>24</v>
      </c>
      <c r="F17" s="19" t="s">
        <v>56</v>
      </c>
      <c r="G17" s="19" t="s">
        <v>26</v>
      </c>
      <c r="H17" s="19" t="s">
        <v>26</v>
      </c>
      <c r="I17" s="20">
        <v>1768</v>
      </c>
      <c r="J17" s="21"/>
      <c r="K17" s="11">
        <v>156</v>
      </c>
      <c r="L17" s="15">
        <v>0</v>
      </c>
      <c r="M17" s="12">
        <f t="shared" si="0"/>
        <v>275808</v>
      </c>
    </row>
    <row r="18" spans="1:13" x14ac:dyDescent="0.2">
      <c r="A18" s="9">
        <v>11</v>
      </c>
      <c r="B18" s="9" t="s">
        <v>59</v>
      </c>
      <c r="C18" s="19" t="s">
        <v>60</v>
      </c>
      <c r="D18" s="19" t="s">
        <v>61</v>
      </c>
      <c r="E18" s="19" t="s">
        <v>62</v>
      </c>
      <c r="F18" s="19" t="s">
        <v>63</v>
      </c>
      <c r="G18" s="19" t="s">
        <v>26</v>
      </c>
      <c r="H18" s="19" t="s">
        <v>26</v>
      </c>
      <c r="I18" s="20">
        <v>1155</v>
      </c>
      <c r="J18" s="21"/>
      <c r="K18" s="11">
        <v>205</v>
      </c>
      <c r="L18" s="15">
        <v>0</v>
      </c>
      <c r="M18" s="12">
        <f t="shared" si="0"/>
        <v>236775</v>
      </c>
    </row>
    <row r="19" spans="1:13" x14ac:dyDescent="0.2">
      <c r="A19" s="9">
        <v>12</v>
      </c>
      <c r="B19" s="9" t="s">
        <v>64</v>
      </c>
      <c r="C19" s="19" t="s">
        <v>65</v>
      </c>
      <c r="D19" s="19" t="s">
        <v>51</v>
      </c>
      <c r="E19" s="19" t="s">
        <v>40</v>
      </c>
      <c r="F19" s="19" t="s">
        <v>63</v>
      </c>
      <c r="G19" s="19" t="s">
        <v>26</v>
      </c>
      <c r="H19" s="19" t="s">
        <v>26</v>
      </c>
      <c r="I19" s="20">
        <v>1155</v>
      </c>
      <c r="J19" s="21"/>
      <c r="K19" s="11">
        <v>178</v>
      </c>
      <c r="L19" s="15">
        <v>0</v>
      </c>
      <c r="M19" s="12">
        <f t="shared" si="0"/>
        <v>205590</v>
      </c>
    </row>
    <row r="20" spans="1:13" x14ac:dyDescent="0.2">
      <c r="A20" s="9">
        <v>13</v>
      </c>
      <c r="B20" s="9" t="s">
        <v>66</v>
      </c>
      <c r="C20" s="19" t="s">
        <v>67</v>
      </c>
      <c r="D20" s="19" t="s">
        <v>68</v>
      </c>
      <c r="E20" s="19" t="s">
        <v>69</v>
      </c>
      <c r="F20" s="19" t="s">
        <v>63</v>
      </c>
      <c r="G20" s="19" t="s">
        <v>26</v>
      </c>
      <c r="H20" s="19" t="s">
        <v>26</v>
      </c>
      <c r="I20" s="20">
        <v>1155</v>
      </c>
      <c r="J20" s="21"/>
      <c r="K20" s="11">
        <v>178</v>
      </c>
      <c r="L20" s="15">
        <v>0</v>
      </c>
      <c r="M20" s="12">
        <f t="shared" si="0"/>
        <v>205590</v>
      </c>
    </row>
    <row r="21" spans="1:13" x14ac:dyDescent="0.2">
      <c r="A21" s="9">
        <v>14</v>
      </c>
      <c r="B21" s="9" t="s">
        <v>73</v>
      </c>
      <c r="C21" s="19" t="s">
        <v>72</v>
      </c>
      <c r="D21" s="19" t="s">
        <v>71</v>
      </c>
      <c r="E21" s="19" t="s">
        <v>35</v>
      </c>
      <c r="F21" s="19" t="s">
        <v>70</v>
      </c>
      <c r="G21" s="19" t="s">
        <v>26</v>
      </c>
      <c r="H21" s="19" t="s">
        <v>26</v>
      </c>
      <c r="I21" s="23">
        <v>1601</v>
      </c>
      <c r="J21" s="19"/>
      <c r="K21" s="11">
        <v>162</v>
      </c>
      <c r="L21" s="15">
        <v>0</v>
      </c>
      <c r="M21" s="12">
        <f t="shared" si="0"/>
        <v>259362</v>
      </c>
    </row>
    <row r="22" spans="1:13" x14ac:dyDescent="0.2">
      <c r="A22" s="9">
        <v>15</v>
      </c>
      <c r="B22" s="9" t="s">
        <v>74</v>
      </c>
      <c r="C22" s="19" t="s">
        <v>75</v>
      </c>
      <c r="D22" s="19" t="s">
        <v>68</v>
      </c>
      <c r="E22" s="19" t="s">
        <v>69</v>
      </c>
      <c r="F22" s="19" t="s">
        <v>63</v>
      </c>
      <c r="G22" s="19" t="s">
        <v>26</v>
      </c>
      <c r="H22" s="19" t="s">
        <v>20</v>
      </c>
      <c r="I22" s="23">
        <v>1155</v>
      </c>
      <c r="J22" s="19"/>
      <c r="K22" s="11">
        <v>180</v>
      </c>
      <c r="L22" s="15">
        <v>0</v>
      </c>
      <c r="M22" s="12">
        <f t="shared" si="0"/>
        <v>207900</v>
      </c>
    </row>
    <row r="23" spans="1:13" x14ac:dyDescent="0.2">
      <c r="A23" s="9">
        <v>16</v>
      </c>
      <c r="B23" s="9" t="s">
        <v>76</v>
      </c>
      <c r="C23" s="19" t="s">
        <v>77</v>
      </c>
      <c r="D23" s="19" t="s">
        <v>78</v>
      </c>
      <c r="E23" s="19" t="s">
        <v>79</v>
      </c>
      <c r="F23" s="19" t="s">
        <v>63</v>
      </c>
      <c r="G23" s="19" t="s">
        <v>26</v>
      </c>
      <c r="H23" s="19" t="s">
        <v>20</v>
      </c>
      <c r="I23" s="23">
        <v>1155</v>
      </c>
      <c r="J23" s="19"/>
      <c r="K23" s="11">
        <v>187</v>
      </c>
      <c r="L23" s="15">
        <v>0</v>
      </c>
      <c r="M23" s="12">
        <f t="shared" si="0"/>
        <v>215985</v>
      </c>
    </row>
    <row r="24" spans="1:13" x14ac:dyDescent="0.2">
      <c r="A24" s="9">
        <v>17</v>
      </c>
      <c r="B24" s="9" t="s">
        <v>80</v>
      </c>
      <c r="C24" s="19" t="s">
        <v>81</v>
      </c>
      <c r="D24" s="19" t="s">
        <v>82</v>
      </c>
      <c r="E24" s="19" t="s">
        <v>83</v>
      </c>
      <c r="F24" s="19" t="s">
        <v>63</v>
      </c>
      <c r="G24" s="19" t="s">
        <v>26</v>
      </c>
      <c r="H24" s="19" t="s">
        <v>26</v>
      </c>
      <c r="I24" s="23">
        <v>1155</v>
      </c>
      <c r="J24" s="19"/>
      <c r="K24" s="11">
        <v>178</v>
      </c>
      <c r="L24" s="15">
        <v>0</v>
      </c>
      <c r="M24" s="12">
        <f t="shared" si="0"/>
        <v>205590</v>
      </c>
    </row>
    <row r="25" spans="1:13" x14ac:dyDescent="0.2">
      <c r="A25" s="9">
        <v>18</v>
      </c>
      <c r="B25" s="9" t="s">
        <v>84</v>
      </c>
      <c r="C25" s="19" t="s">
        <v>85</v>
      </c>
      <c r="D25" s="19" t="s">
        <v>86</v>
      </c>
      <c r="E25" s="19" t="s">
        <v>35</v>
      </c>
      <c r="F25" s="19" t="s">
        <v>63</v>
      </c>
      <c r="G25" s="19" t="s">
        <v>26</v>
      </c>
      <c r="H25" s="19" t="s">
        <v>26</v>
      </c>
      <c r="I25" s="23">
        <v>1155</v>
      </c>
      <c r="J25" s="19"/>
      <c r="K25" s="11">
        <v>182</v>
      </c>
      <c r="L25" s="15">
        <v>0</v>
      </c>
      <c r="M25" s="12">
        <f t="shared" si="0"/>
        <v>210210</v>
      </c>
    </row>
    <row r="26" spans="1:13" x14ac:dyDescent="0.2">
      <c r="A26" s="9">
        <v>19</v>
      </c>
      <c r="B26" s="9" t="s">
        <v>87</v>
      </c>
      <c r="C26" s="19" t="s">
        <v>88</v>
      </c>
      <c r="D26" s="19" t="s">
        <v>89</v>
      </c>
      <c r="E26" s="19" t="s">
        <v>69</v>
      </c>
      <c r="F26" s="19" t="s">
        <v>70</v>
      </c>
      <c r="G26" s="19" t="s">
        <v>20</v>
      </c>
      <c r="H26" s="19" t="s">
        <v>20</v>
      </c>
      <c r="I26" s="23">
        <v>1601</v>
      </c>
      <c r="J26" s="19"/>
      <c r="K26" s="11">
        <v>165</v>
      </c>
      <c r="L26" s="11">
        <v>14700</v>
      </c>
      <c r="M26" s="12">
        <f>(I26*K26)+L26</f>
        <v>278865</v>
      </c>
    </row>
    <row r="27" spans="1:13" x14ac:dyDescent="0.2">
      <c r="A27" s="9">
        <v>20</v>
      </c>
      <c r="B27" s="9" t="s">
        <v>90</v>
      </c>
      <c r="C27" s="19" t="s">
        <v>91</v>
      </c>
      <c r="D27" s="19" t="s">
        <v>94</v>
      </c>
      <c r="E27" s="19" t="s">
        <v>40</v>
      </c>
      <c r="F27" s="19" t="s">
        <v>31</v>
      </c>
      <c r="G27" s="19" t="s">
        <v>26</v>
      </c>
      <c r="H27" s="19" t="s">
        <v>20</v>
      </c>
      <c r="I27" s="20">
        <v>1004</v>
      </c>
      <c r="J27" s="21"/>
      <c r="K27" s="11">
        <v>191</v>
      </c>
      <c r="L27" s="15">
        <v>0</v>
      </c>
      <c r="M27" s="12">
        <f t="shared" si="0"/>
        <v>191764</v>
      </c>
    </row>
    <row r="28" spans="1:13" x14ac:dyDescent="0.2">
      <c r="A28" s="9">
        <v>21</v>
      </c>
      <c r="B28" s="9" t="s">
        <v>92</v>
      </c>
      <c r="C28" s="19" t="s">
        <v>93</v>
      </c>
      <c r="D28" s="19" t="s">
        <v>95</v>
      </c>
      <c r="E28" s="19" t="s">
        <v>69</v>
      </c>
      <c r="F28" s="19" t="s">
        <v>36</v>
      </c>
      <c r="G28" s="19" t="s">
        <v>26</v>
      </c>
      <c r="H28" s="19" t="s">
        <v>26</v>
      </c>
      <c r="I28" s="20">
        <v>1111</v>
      </c>
      <c r="J28" s="21"/>
      <c r="K28" s="11">
        <v>179</v>
      </c>
      <c r="L28" s="15">
        <v>0</v>
      </c>
      <c r="M28" s="12">
        <f t="shared" si="0"/>
        <v>198869</v>
      </c>
    </row>
    <row r="29" spans="1:13" x14ac:dyDescent="0.2">
      <c r="A29" s="9">
        <v>22</v>
      </c>
      <c r="B29" s="9" t="s">
        <v>96</v>
      </c>
      <c r="C29" s="19" t="s">
        <v>97</v>
      </c>
      <c r="D29" s="19" t="s">
        <v>98</v>
      </c>
      <c r="E29" s="19" t="s">
        <v>83</v>
      </c>
      <c r="F29" s="19" t="s">
        <v>63</v>
      </c>
      <c r="G29" s="19" t="s">
        <v>26</v>
      </c>
      <c r="H29" s="19" t="s">
        <v>20</v>
      </c>
      <c r="I29" s="20">
        <v>1155</v>
      </c>
      <c r="J29" s="21"/>
      <c r="K29" s="11">
        <v>182</v>
      </c>
      <c r="L29" s="15">
        <v>0</v>
      </c>
      <c r="M29" s="12">
        <f t="shared" si="0"/>
        <v>210210</v>
      </c>
    </row>
    <row r="30" spans="1:13" x14ac:dyDescent="0.2">
      <c r="A30" s="9">
        <v>23</v>
      </c>
      <c r="B30" s="9" t="s">
        <v>99</v>
      </c>
      <c r="C30" s="19" t="s">
        <v>100</v>
      </c>
      <c r="D30" s="19" t="s">
        <v>101</v>
      </c>
      <c r="E30" s="19" t="s">
        <v>83</v>
      </c>
      <c r="F30" s="19" t="s">
        <v>63</v>
      </c>
      <c r="G30" s="19" t="s">
        <v>26</v>
      </c>
      <c r="H30" s="19" t="s">
        <v>26</v>
      </c>
      <c r="I30" s="20">
        <v>1155</v>
      </c>
      <c r="J30" s="21"/>
      <c r="K30" s="11">
        <v>178</v>
      </c>
      <c r="L30" s="15">
        <v>0</v>
      </c>
      <c r="M30" s="12">
        <f t="shared" si="0"/>
        <v>205590</v>
      </c>
    </row>
    <row r="31" spans="1:13" x14ac:dyDescent="0.2">
      <c r="A31" s="9">
        <v>24</v>
      </c>
      <c r="B31" s="9" t="s">
        <v>102</v>
      </c>
      <c r="C31" s="19" t="s">
        <v>103</v>
      </c>
      <c r="D31" s="19" t="s">
        <v>104</v>
      </c>
      <c r="E31" s="19" t="s">
        <v>40</v>
      </c>
      <c r="F31" s="19" t="s">
        <v>63</v>
      </c>
      <c r="G31" s="19" t="s">
        <v>26</v>
      </c>
      <c r="H31" s="19" t="s">
        <v>26</v>
      </c>
      <c r="I31" s="20">
        <v>1155</v>
      </c>
      <c r="J31" s="21"/>
      <c r="K31" s="11">
        <v>178</v>
      </c>
      <c r="L31" s="15">
        <v>0</v>
      </c>
      <c r="M31" s="12">
        <f t="shared" si="0"/>
        <v>205590</v>
      </c>
    </row>
    <row r="32" spans="1:13" x14ac:dyDescent="0.2">
      <c r="A32" s="9">
        <v>25</v>
      </c>
      <c r="B32" s="9" t="s">
        <v>105</v>
      </c>
      <c r="C32" s="19" t="s">
        <v>106</v>
      </c>
      <c r="D32" s="19" t="s">
        <v>107</v>
      </c>
      <c r="E32" s="19" t="s">
        <v>108</v>
      </c>
      <c r="F32" s="19" t="s">
        <v>63</v>
      </c>
      <c r="G32" s="19" t="s">
        <v>26</v>
      </c>
      <c r="H32" s="19" t="s">
        <v>20</v>
      </c>
      <c r="I32" s="20">
        <v>1115</v>
      </c>
      <c r="J32" s="21"/>
      <c r="K32" s="11">
        <v>181</v>
      </c>
      <c r="L32" s="15">
        <v>0</v>
      </c>
      <c r="M32" s="12">
        <f t="shared" si="0"/>
        <v>201815</v>
      </c>
    </row>
    <row r="33" spans="1:13" x14ac:dyDescent="0.2">
      <c r="A33" s="9">
        <v>26</v>
      </c>
      <c r="B33" s="9" t="s">
        <v>110</v>
      </c>
      <c r="C33" s="19" t="s">
        <v>109</v>
      </c>
      <c r="D33" s="19" t="s">
        <v>95</v>
      </c>
      <c r="E33" s="19" t="s">
        <v>69</v>
      </c>
      <c r="F33" s="19" t="s">
        <v>63</v>
      </c>
      <c r="G33" s="19" t="s">
        <v>20</v>
      </c>
      <c r="H33" s="19" t="s">
        <v>20</v>
      </c>
      <c r="I33" s="23">
        <v>1155</v>
      </c>
      <c r="J33" s="19"/>
      <c r="K33" s="11">
        <v>205</v>
      </c>
      <c r="L33" s="11">
        <v>22000</v>
      </c>
      <c r="M33" s="12">
        <f t="shared" si="0"/>
        <v>258775</v>
      </c>
    </row>
    <row r="34" spans="1:13" x14ac:dyDescent="0.2">
      <c r="A34" s="9">
        <v>27</v>
      </c>
      <c r="B34" s="9" t="s">
        <v>114</v>
      </c>
      <c r="C34" s="19" t="s">
        <v>113</v>
      </c>
      <c r="D34" s="19" t="s">
        <v>112</v>
      </c>
      <c r="E34" s="19" t="s">
        <v>55</v>
      </c>
      <c r="F34" s="19" t="s">
        <v>111</v>
      </c>
      <c r="G34" s="19" t="s">
        <v>20</v>
      </c>
      <c r="H34" s="19" t="s">
        <v>20</v>
      </c>
      <c r="I34" s="23">
        <v>1216</v>
      </c>
      <c r="J34" s="19"/>
      <c r="K34" s="11">
        <v>185</v>
      </c>
      <c r="L34" s="11">
        <v>10000</v>
      </c>
      <c r="M34" s="12">
        <f t="shared" si="0"/>
        <v>234960</v>
      </c>
    </row>
    <row r="35" spans="1:13" x14ac:dyDescent="0.2">
      <c r="A35" s="9">
        <v>28</v>
      </c>
      <c r="B35" s="9" t="s">
        <v>121</v>
      </c>
      <c r="C35" s="19" t="s">
        <v>120</v>
      </c>
      <c r="D35" s="19" t="s">
        <v>119</v>
      </c>
      <c r="E35" s="19" t="s">
        <v>118</v>
      </c>
      <c r="F35" s="19" t="s">
        <v>117</v>
      </c>
      <c r="G35" s="19" t="s">
        <v>20</v>
      </c>
      <c r="H35" s="19" t="s">
        <v>26</v>
      </c>
      <c r="I35" s="23">
        <v>1348</v>
      </c>
      <c r="J35" s="19"/>
      <c r="K35" s="11">
        <v>198</v>
      </c>
      <c r="L35" s="11">
        <v>15000</v>
      </c>
      <c r="M35" s="12">
        <f t="shared" si="0"/>
        <v>281904</v>
      </c>
    </row>
    <row r="36" spans="1:13" x14ac:dyDescent="0.2">
      <c r="A36" s="9">
        <v>29</v>
      </c>
      <c r="B36" s="9" t="s">
        <v>116</v>
      </c>
      <c r="C36" s="19" t="s">
        <v>115</v>
      </c>
      <c r="D36" s="19" t="s">
        <v>112</v>
      </c>
      <c r="E36" s="19" t="s">
        <v>55</v>
      </c>
      <c r="F36" s="19" t="s">
        <v>19</v>
      </c>
      <c r="G36" s="19" t="s">
        <v>20</v>
      </c>
      <c r="H36" s="19" t="s">
        <v>20</v>
      </c>
      <c r="I36" s="20">
        <v>1525</v>
      </c>
      <c r="J36" s="21"/>
      <c r="K36" s="11">
        <v>169</v>
      </c>
      <c r="L36" s="11">
        <v>12000</v>
      </c>
      <c r="M36" s="12">
        <f t="shared" si="0"/>
        <v>269725</v>
      </c>
    </row>
    <row r="37" spans="1:13" x14ac:dyDescent="0.2">
      <c r="A37" s="9">
        <v>30</v>
      </c>
      <c r="B37" s="9" t="s">
        <v>125</v>
      </c>
      <c r="C37" s="19" t="s">
        <v>124</v>
      </c>
      <c r="D37" s="19" t="s">
        <v>123</v>
      </c>
      <c r="E37" s="19" t="s">
        <v>55</v>
      </c>
      <c r="F37" s="19" t="s">
        <v>122</v>
      </c>
      <c r="G37" s="19" t="s">
        <v>20</v>
      </c>
      <c r="H37" s="19" t="s">
        <v>26</v>
      </c>
      <c r="I37" s="23">
        <v>1750</v>
      </c>
      <c r="J37" s="19"/>
      <c r="K37" s="11">
        <v>159</v>
      </c>
      <c r="L37" s="11">
        <v>14000</v>
      </c>
      <c r="M37" s="12">
        <f t="shared" si="0"/>
        <v>292250</v>
      </c>
    </row>
    <row r="38" spans="1:13" x14ac:dyDescent="0.2">
      <c r="A38" s="9">
        <v>31</v>
      </c>
      <c r="B38" s="9" t="s">
        <v>129</v>
      </c>
      <c r="C38" s="19" t="s">
        <v>128</v>
      </c>
      <c r="D38" s="19" t="s">
        <v>127</v>
      </c>
      <c r="E38" s="19" t="s">
        <v>79</v>
      </c>
      <c r="F38" s="19" t="s">
        <v>126</v>
      </c>
      <c r="G38" s="19" t="s">
        <v>20</v>
      </c>
      <c r="H38" s="19" t="s">
        <v>20</v>
      </c>
      <c r="I38" s="23">
        <v>2118</v>
      </c>
      <c r="J38" s="19"/>
      <c r="K38" s="11">
        <v>249</v>
      </c>
      <c r="L38" s="11">
        <v>22000</v>
      </c>
      <c r="M38" s="12">
        <f t="shared" si="0"/>
        <v>549382</v>
      </c>
    </row>
    <row r="39" spans="1:13" x14ac:dyDescent="0.2">
      <c r="A39" s="9">
        <v>32</v>
      </c>
      <c r="B39" s="9" t="s">
        <v>132</v>
      </c>
      <c r="C39" s="19" t="s">
        <v>131</v>
      </c>
      <c r="D39" s="19" t="s">
        <v>130</v>
      </c>
      <c r="E39" s="19" t="s">
        <v>118</v>
      </c>
      <c r="F39" s="19" t="s">
        <v>63</v>
      </c>
      <c r="G39" s="19" t="s">
        <v>20</v>
      </c>
      <c r="H39" s="19" t="s">
        <v>20</v>
      </c>
      <c r="I39" s="23">
        <v>1155</v>
      </c>
      <c r="J39" s="19"/>
      <c r="K39" s="11">
        <v>197</v>
      </c>
      <c r="L39" s="11">
        <v>22000</v>
      </c>
      <c r="M39" s="12">
        <f t="shared" si="0"/>
        <v>249535</v>
      </c>
    </row>
    <row r="40" spans="1:13" x14ac:dyDescent="0.2">
      <c r="A40" s="9">
        <v>33</v>
      </c>
      <c r="B40" s="9" t="s">
        <v>134</v>
      </c>
      <c r="C40" s="19" t="s">
        <v>133</v>
      </c>
      <c r="D40" s="19" t="s">
        <v>112</v>
      </c>
      <c r="E40" s="19" t="s">
        <v>55</v>
      </c>
      <c r="F40" s="19" t="s">
        <v>111</v>
      </c>
      <c r="G40" s="19" t="s">
        <v>20</v>
      </c>
      <c r="H40" s="19" t="s">
        <v>26</v>
      </c>
      <c r="I40" s="23">
        <v>1216</v>
      </c>
      <c r="J40" s="19"/>
      <c r="K40" s="11">
        <v>188</v>
      </c>
      <c r="L40" s="11">
        <v>13000</v>
      </c>
      <c r="M40" s="12">
        <f t="shared" si="0"/>
        <v>241608</v>
      </c>
    </row>
    <row r="41" spans="1:13" x14ac:dyDescent="0.2">
      <c r="A41" s="9">
        <v>34</v>
      </c>
      <c r="B41" s="9" t="s">
        <v>137</v>
      </c>
      <c r="C41" s="19" t="s">
        <v>136</v>
      </c>
      <c r="D41" s="19" t="s">
        <v>135</v>
      </c>
      <c r="E41" s="19" t="s">
        <v>83</v>
      </c>
      <c r="F41" s="19" t="s">
        <v>63</v>
      </c>
      <c r="G41" s="19" t="s">
        <v>20</v>
      </c>
      <c r="H41" s="19" t="s">
        <v>26</v>
      </c>
      <c r="I41" s="23">
        <v>1155</v>
      </c>
      <c r="J41" s="19"/>
      <c r="K41" s="11">
        <v>192</v>
      </c>
      <c r="L41" s="11">
        <v>22000</v>
      </c>
      <c r="M41" s="12">
        <f t="shared" si="0"/>
        <v>243760</v>
      </c>
    </row>
    <row r="42" spans="1:13" x14ac:dyDescent="0.2">
      <c r="A42" s="9">
        <v>35</v>
      </c>
      <c r="B42" s="9" t="s">
        <v>139</v>
      </c>
      <c r="C42" s="19" t="s">
        <v>138</v>
      </c>
      <c r="D42" s="19" t="s">
        <v>130</v>
      </c>
      <c r="E42" s="19" t="s">
        <v>118</v>
      </c>
      <c r="F42" s="19" t="s">
        <v>36</v>
      </c>
      <c r="G42" s="19" t="s">
        <v>20</v>
      </c>
      <c r="H42" s="19" t="s">
        <v>20</v>
      </c>
      <c r="I42" s="23">
        <v>1111</v>
      </c>
      <c r="J42" s="19"/>
      <c r="K42" s="11">
        <v>249</v>
      </c>
      <c r="L42" s="11">
        <v>22000</v>
      </c>
      <c r="M42" s="12">
        <f t="shared" si="0"/>
        <v>298639</v>
      </c>
    </row>
    <row r="43" spans="1:13" x14ac:dyDescent="0.2">
      <c r="A43" s="9">
        <v>36</v>
      </c>
      <c r="B43" s="9" t="s">
        <v>142</v>
      </c>
      <c r="C43" s="19" t="s">
        <v>141</v>
      </c>
      <c r="D43" s="19" t="s">
        <v>140</v>
      </c>
      <c r="E43" s="19" t="s">
        <v>55</v>
      </c>
      <c r="F43" s="19" t="s">
        <v>122</v>
      </c>
      <c r="G43" s="19" t="s">
        <v>20</v>
      </c>
      <c r="H43" s="19" t="s">
        <v>26</v>
      </c>
      <c r="I43" s="23">
        <v>1750</v>
      </c>
      <c r="J43" s="19"/>
      <c r="K43" s="11">
        <v>171</v>
      </c>
      <c r="L43" s="11">
        <v>22000</v>
      </c>
      <c r="M43" s="12">
        <f t="shared" si="0"/>
        <v>321250</v>
      </c>
    </row>
    <row r="44" spans="1:13" x14ac:dyDescent="0.2">
      <c r="A44" s="9">
        <v>37</v>
      </c>
      <c r="B44" s="9" t="s">
        <v>146</v>
      </c>
      <c r="C44" s="19" t="s">
        <v>145</v>
      </c>
      <c r="D44" s="19" t="s">
        <v>144</v>
      </c>
      <c r="E44" s="19" t="s">
        <v>143</v>
      </c>
      <c r="F44" s="19" t="s">
        <v>111</v>
      </c>
      <c r="G44" s="19" t="s">
        <v>20</v>
      </c>
      <c r="H44" s="19" t="s">
        <v>26</v>
      </c>
      <c r="I44" s="23">
        <v>1216</v>
      </c>
      <c r="J44" s="19"/>
      <c r="K44" s="11">
        <v>209</v>
      </c>
      <c r="L44" s="11">
        <v>22000</v>
      </c>
      <c r="M44" s="12">
        <f t="shared" si="0"/>
        <v>276144</v>
      </c>
    </row>
    <row r="45" spans="1:13" x14ac:dyDescent="0.2">
      <c r="A45" s="9">
        <v>38</v>
      </c>
      <c r="B45" s="9" t="s">
        <v>149</v>
      </c>
      <c r="C45" s="19" t="s">
        <v>148</v>
      </c>
      <c r="D45" s="19" t="s">
        <v>147</v>
      </c>
      <c r="E45" s="19" t="s">
        <v>62</v>
      </c>
      <c r="F45" s="19" t="s">
        <v>36</v>
      </c>
      <c r="G45" s="19" t="s">
        <v>20</v>
      </c>
      <c r="H45" s="19" t="s">
        <v>26</v>
      </c>
      <c r="I45" s="23">
        <v>1111</v>
      </c>
      <c r="J45" s="19"/>
      <c r="K45" s="11">
        <v>249</v>
      </c>
      <c r="L45" s="11">
        <v>22000</v>
      </c>
      <c r="M45" s="12">
        <f t="shared" si="0"/>
        <v>298639</v>
      </c>
    </row>
    <row r="46" spans="1:13" x14ac:dyDescent="0.2">
      <c r="A46" s="9">
        <v>39</v>
      </c>
      <c r="B46" s="9" t="s">
        <v>153</v>
      </c>
      <c r="C46" s="19" t="s">
        <v>152</v>
      </c>
      <c r="D46" s="19" t="s">
        <v>151</v>
      </c>
      <c r="E46" s="19" t="s">
        <v>62</v>
      </c>
      <c r="F46" s="19" t="s">
        <v>122</v>
      </c>
      <c r="G46" s="19" t="s">
        <v>20</v>
      </c>
      <c r="H46" s="19" t="s">
        <v>20</v>
      </c>
      <c r="I46" s="23">
        <v>1750</v>
      </c>
      <c r="J46" s="19"/>
      <c r="K46" s="11">
        <v>249</v>
      </c>
      <c r="L46" s="11">
        <v>22000</v>
      </c>
      <c r="M46" s="12">
        <f t="shared" si="0"/>
        <v>457750</v>
      </c>
    </row>
    <row r="47" spans="1:13" x14ac:dyDescent="0.2">
      <c r="A47" s="9">
        <v>40</v>
      </c>
      <c r="B47" s="9" t="s">
        <v>159</v>
      </c>
      <c r="C47" s="19" t="s">
        <v>158</v>
      </c>
      <c r="D47" s="19" t="s">
        <v>23</v>
      </c>
      <c r="E47" s="19" t="s">
        <v>24</v>
      </c>
      <c r="F47" s="19" t="s">
        <v>70</v>
      </c>
      <c r="G47" s="19" t="s">
        <v>20</v>
      </c>
      <c r="H47" s="19" t="s">
        <v>26</v>
      </c>
      <c r="I47" s="23">
        <v>1601</v>
      </c>
      <c r="J47" s="19"/>
      <c r="K47" s="11">
        <v>165</v>
      </c>
      <c r="L47" s="11">
        <v>17000</v>
      </c>
      <c r="M47" s="12">
        <f t="shared" si="0"/>
        <v>281165</v>
      </c>
    </row>
    <row r="48" spans="1:13" x14ac:dyDescent="0.2">
      <c r="A48" s="9">
        <v>41</v>
      </c>
      <c r="B48" s="9" t="s">
        <v>157</v>
      </c>
      <c r="C48" s="19" t="s">
        <v>156</v>
      </c>
      <c r="D48" s="19" t="s">
        <v>155</v>
      </c>
      <c r="E48" s="19" t="s">
        <v>154</v>
      </c>
      <c r="F48" s="19" t="s">
        <v>117</v>
      </c>
      <c r="G48" s="19" t="s">
        <v>20</v>
      </c>
      <c r="H48" s="19" t="s">
        <v>20</v>
      </c>
      <c r="I48" s="23">
        <v>1348</v>
      </c>
      <c r="J48" s="19"/>
      <c r="K48" s="11">
        <v>215</v>
      </c>
      <c r="L48" s="11">
        <v>22000</v>
      </c>
      <c r="M48" s="12">
        <f t="shared" si="0"/>
        <v>311820</v>
      </c>
    </row>
    <row r="49" spans="1:13" x14ac:dyDescent="0.2">
      <c r="A49" s="9">
        <v>42</v>
      </c>
      <c r="B49" s="9" t="s">
        <v>162</v>
      </c>
      <c r="C49" s="19" t="s">
        <v>161</v>
      </c>
      <c r="D49" s="19" t="s">
        <v>160</v>
      </c>
      <c r="E49" s="19" t="s">
        <v>154</v>
      </c>
      <c r="F49" s="19" t="s">
        <v>122</v>
      </c>
      <c r="G49" s="19" t="s">
        <v>20</v>
      </c>
      <c r="H49" s="19" t="s">
        <v>20</v>
      </c>
      <c r="I49" s="23">
        <v>1750</v>
      </c>
      <c r="J49" s="19"/>
      <c r="K49" s="11">
        <v>249</v>
      </c>
      <c r="L49" s="11">
        <v>22000</v>
      </c>
      <c r="M49" s="12">
        <f t="shared" si="0"/>
        <v>457750</v>
      </c>
    </row>
    <row r="50" spans="1:13" x14ac:dyDescent="0.2">
      <c r="A50" s="9">
        <v>43</v>
      </c>
      <c r="B50" s="9" t="s">
        <v>164</v>
      </c>
      <c r="C50" s="19" t="s">
        <v>163</v>
      </c>
      <c r="D50" s="19" t="s">
        <v>89</v>
      </c>
      <c r="E50" s="19" t="s">
        <v>69</v>
      </c>
      <c r="F50" s="19" t="s">
        <v>36</v>
      </c>
      <c r="G50" s="19" t="s">
        <v>20</v>
      </c>
      <c r="H50" s="19" t="s">
        <v>26</v>
      </c>
      <c r="I50" s="23">
        <v>1111</v>
      </c>
      <c r="J50" s="19"/>
      <c r="K50" s="11">
        <v>178</v>
      </c>
      <c r="L50" s="11">
        <v>14000</v>
      </c>
      <c r="M50" s="12">
        <f t="shared" si="0"/>
        <v>211758</v>
      </c>
    </row>
    <row r="51" spans="1:13" x14ac:dyDescent="0.2">
      <c r="A51" s="9">
        <v>44</v>
      </c>
      <c r="B51" s="9" t="s">
        <v>166</v>
      </c>
      <c r="C51" s="19" t="s">
        <v>165</v>
      </c>
      <c r="D51" s="19" t="s">
        <v>23</v>
      </c>
      <c r="E51" s="19" t="s">
        <v>24</v>
      </c>
      <c r="F51" s="19" t="s">
        <v>150</v>
      </c>
      <c r="G51" s="19" t="s">
        <v>20</v>
      </c>
      <c r="H51" s="19" t="s">
        <v>20</v>
      </c>
      <c r="I51" s="23">
        <v>2697</v>
      </c>
      <c r="J51" s="19"/>
      <c r="K51" s="11">
        <v>161</v>
      </c>
      <c r="L51" s="11">
        <v>22000</v>
      </c>
      <c r="M51" s="12">
        <f t="shared" si="0"/>
        <v>456217</v>
      </c>
    </row>
    <row r="52" spans="1:13" x14ac:dyDescent="0.2">
      <c r="A52" s="9">
        <v>45</v>
      </c>
      <c r="B52" s="9" t="s">
        <v>169</v>
      </c>
      <c r="C52" s="19" t="s">
        <v>168</v>
      </c>
      <c r="D52" s="19" t="s">
        <v>167</v>
      </c>
      <c r="E52" s="19" t="s">
        <v>69</v>
      </c>
      <c r="F52" s="19" t="s">
        <v>63</v>
      </c>
      <c r="G52" s="19" t="s">
        <v>20</v>
      </c>
      <c r="H52" s="19" t="s">
        <v>26</v>
      </c>
      <c r="I52" s="23">
        <v>1155</v>
      </c>
      <c r="J52" s="19"/>
      <c r="K52" s="11">
        <v>178</v>
      </c>
      <c r="L52" s="11">
        <v>17000</v>
      </c>
      <c r="M52" s="12">
        <f t="shared" si="0"/>
        <v>222590</v>
      </c>
    </row>
    <row r="53" spans="1:13" x14ac:dyDescent="0.2">
      <c r="A53" s="9">
        <v>46</v>
      </c>
      <c r="B53" s="9" t="s">
        <v>172</v>
      </c>
      <c r="C53" s="19" t="s">
        <v>171</v>
      </c>
      <c r="D53" s="19" t="s">
        <v>170</v>
      </c>
      <c r="E53" s="19" t="s">
        <v>18</v>
      </c>
      <c r="F53" s="19" t="s">
        <v>31</v>
      </c>
      <c r="G53" s="19" t="s">
        <v>20</v>
      </c>
      <c r="H53" s="19" t="s">
        <v>20</v>
      </c>
      <c r="I53" s="23">
        <v>1004</v>
      </c>
      <c r="J53" s="19"/>
      <c r="K53" s="11">
        <v>249</v>
      </c>
      <c r="L53" s="11">
        <v>22000</v>
      </c>
      <c r="M53" s="12">
        <f t="shared" si="0"/>
        <v>271996</v>
      </c>
    </row>
    <row r="54" spans="1:13" x14ac:dyDescent="0.2">
      <c r="A54" s="9">
        <v>47</v>
      </c>
      <c r="B54" s="9" t="s">
        <v>175</v>
      </c>
      <c r="C54" s="19" t="s">
        <v>174</v>
      </c>
      <c r="D54" s="19" t="s">
        <v>144</v>
      </c>
      <c r="E54" s="19" t="s">
        <v>143</v>
      </c>
      <c r="F54" s="19" t="s">
        <v>173</v>
      </c>
      <c r="G54" s="19" t="s">
        <v>20</v>
      </c>
      <c r="H54" s="19" t="s">
        <v>26</v>
      </c>
      <c r="I54" s="23">
        <v>1234</v>
      </c>
      <c r="J54" s="19"/>
      <c r="K54" s="11">
        <v>200</v>
      </c>
      <c r="L54" s="11">
        <v>18000</v>
      </c>
      <c r="M54" s="12">
        <f t="shared" si="0"/>
        <v>264800</v>
      </c>
    </row>
    <row r="55" spans="1:13" x14ac:dyDescent="0.2">
      <c r="A55" s="9">
        <v>48</v>
      </c>
      <c r="B55" s="9" t="s">
        <v>180</v>
      </c>
      <c r="C55" s="19" t="s">
        <v>179</v>
      </c>
      <c r="D55" s="19" t="s">
        <v>23</v>
      </c>
      <c r="E55" s="19" t="s">
        <v>24</v>
      </c>
      <c r="F55" s="19" t="s">
        <v>150</v>
      </c>
      <c r="G55" s="19" t="s">
        <v>20</v>
      </c>
      <c r="H55" s="19" t="s">
        <v>20</v>
      </c>
      <c r="I55" s="23">
        <v>2697</v>
      </c>
      <c r="J55" s="19"/>
      <c r="K55" s="11">
        <v>249</v>
      </c>
      <c r="L55" s="11">
        <v>22000</v>
      </c>
      <c r="M55" s="12">
        <f t="shared" si="0"/>
        <v>693553</v>
      </c>
    </row>
    <row r="56" spans="1:13" x14ac:dyDescent="0.2">
      <c r="A56" s="9">
        <v>49</v>
      </c>
      <c r="B56" s="9" t="s">
        <v>178</v>
      </c>
      <c r="C56" s="19" t="s">
        <v>177</v>
      </c>
      <c r="D56" s="19" t="s">
        <v>176</v>
      </c>
      <c r="E56" s="19" t="s">
        <v>108</v>
      </c>
      <c r="F56" s="19" t="s">
        <v>70</v>
      </c>
      <c r="G56" s="19" t="s">
        <v>20</v>
      </c>
      <c r="H56" s="19" t="s">
        <v>20</v>
      </c>
      <c r="I56" s="23">
        <v>1601</v>
      </c>
      <c r="J56" s="19"/>
      <c r="K56" s="11">
        <v>185</v>
      </c>
      <c r="L56" s="11">
        <v>12000</v>
      </c>
      <c r="M56" s="12">
        <f t="shared" si="0"/>
        <v>308185</v>
      </c>
    </row>
    <row r="57" spans="1:13" x14ac:dyDescent="0.2">
      <c r="A57" s="9">
        <v>50</v>
      </c>
      <c r="B57" s="9" t="s">
        <v>181</v>
      </c>
      <c r="C57" s="19" t="s">
        <v>182</v>
      </c>
      <c r="D57" s="19" t="s">
        <v>183</v>
      </c>
      <c r="E57" s="19" t="s">
        <v>69</v>
      </c>
      <c r="F57" s="19" t="s">
        <v>189</v>
      </c>
      <c r="G57" s="19" t="s">
        <v>20</v>
      </c>
      <c r="H57" s="19" t="s">
        <v>20</v>
      </c>
      <c r="I57" s="23">
        <v>1550</v>
      </c>
      <c r="J57" s="19"/>
      <c r="K57" s="11">
        <v>175</v>
      </c>
      <c r="L57" s="11">
        <v>16000</v>
      </c>
      <c r="M57" s="12">
        <f t="shared" si="0"/>
        <v>287250</v>
      </c>
    </row>
    <row r="58" spans="1:13" x14ac:dyDescent="0.2">
      <c r="A58" s="9">
        <v>51</v>
      </c>
      <c r="B58" s="9" t="s">
        <v>193</v>
      </c>
      <c r="C58" s="19" t="s">
        <v>195</v>
      </c>
      <c r="D58" s="19" t="s">
        <v>130</v>
      </c>
      <c r="E58" s="19" t="s">
        <v>118</v>
      </c>
      <c r="F58" s="19" t="s">
        <v>56</v>
      </c>
      <c r="G58" s="19" t="s">
        <v>26</v>
      </c>
      <c r="H58" s="19" t="s">
        <v>26</v>
      </c>
      <c r="I58" s="23">
        <v>1768</v>
      </c>
      <c r="J58" s="19" t="s">
        <v>194</v>
      </c>
      <c r="K58" s="11">
        <v>159</v>
      </c>
      <c r="L58" s="15"/>
      <c r="M58" s="12">
        <f t="shared" si="0"/>
        <v>281112</v>
      </c>
    </row>
    <row r="59" spans="1:13" x14ac:dyDescent="0.2">
      <c r="A59" s="9">
        <v>52</v>
      </c>
      <c r="B59" s="9" t="s">
        <v>185</v>
      </c>
      <c r="C59" s="19" t="s">
        <v>186</v>
      </c>
      <c r="D59" s="19" t="s">
        <v>187</v>
      </c>
      <c r="E59" s="19" t="s">
        <v>188</v>
      </c>
      <c r="F59" s="19" t="s">
        <v>189</v>
      </c>
      <c r="G59" s="19" t="s">
        <v>26</v>
      </c>
      <c r="H59" s="19" t="s">
        <v>20</v>
      </c>
      <c r="I59" s="23">
        <v>1155</v>
      </c>
      <c r="J59" s="19"/>
      <c r="K59" s="11">
        <v>184</v>
      </c>
      <c r="L59" s="15">
        <v>0</v>
      </c>
      <c r="M59" s="12">
        <f t="shared" si="0"/>
        <v>212520</v>
      </c>
    </row>
    <row r="60" spans="1:13" x14ac:dyDescent="0.2">
      <c r="A60" s="5"/>
      <c r="B60" s="5"/>
      <c r="C60" s="5"/>
      <c r="D60" s="5"/>
      <c r="E60" s="4"/>
      <c r="L60" s="2"/>
      <c r="M60" s="2"/>
    </row>
    <row r="61" spans="1:13" x14ac:dyDescent="0.2">
      <c r="A61" s="5"/>
      <c r="B61" s="5"/>
      <c r="C61" s="5"/>
      <c r="D61" s="5"/>
      <c r="E61" s="4"/>
      <c r="L61" s="16" t="s">
        <v>184</v>
      </c>
      <c r="M61" s="17">
        <f>SUM(M8:M59)</f>
        <v>14254932.52</v>
      </c>
    </row>
  </sheetData>
  <mergeCells count="5">
    <mergeCell ref="E2:H2"/>
    <mergeCell ref="E3:H3"/>
    <mergeCell ref="E4:H4"/>
    <mergeCell ref="I4:L4"/>
    <mergeCell ref="I5:L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4C6BB219F9104399C2E43AF279C1A1" ma:contentTypeVersion="21" ma:contentTypeDescription="Create a new document." ma:contentTypeScope="" ma:versionID="7c9934c88eecd9ef65b0e1ccf2557974">
  <xsd:schema xmlns:xsd="http://www.w3.org/2001/XMLSchema" xmlns:xs="http://www.w3.org/2001/XMLSchema" xmlns:p="http://schemas.microsoft.com/office/2006/metadata/properties" xmlns:ns2="f0902aa6-cd7e-4734-8db1-c699a40cba91" xmlns:ns3="a5d27dcc-c135-4871-bc8a-1f56a899500a" targetNamespace="http://schemas.microsoft.com/office/2006/metadata/properties" ma:root="true" ma:fieldsID="f8cba25c00789f6df3c49fd6c2d57afc" ns2:_="" ns3:_="">
    <xsd:import namespace="f0902aa6-cd7e-4734-8db1-c699a40cba91"/>
    <xsd:import namespace="a5d27dcc-c135-4871-bc8a-1f56a89950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Note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Assigned" minOccurs="0"/>
                <xsd:element ref="ns2:Commsreviewed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902aa6-cd7e-4734-8db1-c699a40cba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Notes" ma:index="19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Assigned" ma:index="24" nillable="true" ma:displayName="Assigned" ma:format="Dropdown" ma:list="UserInfo" ma:SharePointGroup="0" ma:internalName="Assigned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sreviewed" ma:index="25" nillable="true" ma:displayName="Comms reviewed" ma:default="1" ma:format="Dropdown" ma:internalName="Commsreviewed">
      <xsd:simpleType>
        <xsd:restriction base="dms:Boolea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d27dcc-c135-4871-bc8a-1f56a89950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0c27200-e918-4896-96a1-6c5ab387d4b1}" ma:internalName="TaxCatchAll" ma:showField="CatchAllData" ma:web="a5d27dcc-c135-4871-bc8a-1f56a89950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902aa6-cd7e-4734-8db1-c699a40cba91">
      <Terms xmlns="http://schemas.microsoft.com/office/infopath/2007/PartnerControls"/>
    </lcf76f155ced4ddcb4097134ff3c332f>
    <Assigned xmlns="f0902aa6-cd7e-4734-8db1-c699a40cba91">
      <UserInfo>
        <DisplayName/>
        <AccountId xsi:nil="true"/>
        <AccountType/>
      </UserInfo>
    </Assigned>
    <Commsreviewed xmlns="f0902aa6-cd7e-4734-8db1-c699a40cba91">true</Commsreviewed>
    <Notes xmlns="f0902aa6-cd7e-4734-8db1-c699a40cba91" xsi:nil="true"/>
    <TaxCatchAll xmlns="a5d27dcc-c135-4871-bc8a-1f56a899500a" xsi:nil="true"/>
  </documentManagement>
</p:properties>
</file>

<file path=customXml/itemProps1.xml><?xml version="1.0" encoding="utf-8"?>
<ds:datastoreItem xmlns:ds="http://schemas.openxmlformats.org/officeDocument/2006/customXml" ds:itemID="{1ED696F7-B9A4-49A8-B4E1-09875D6EDD3F}"/>
</file>

<file path=customXml/itemProps2.xml><?xml version="1.0" encoding="utf-8"?>
<ds:datastoreItem xmlns:ds="http://schemas.openxmlformats.org/officeDocument/2006/customXml" ds:itemID="{DD108D8C-0D4A-46BB-A82F-0BF2E7B0392C}"/>
</file>

<file path=customXml/itemProps3.xml><?xml version="1.0" encoding="utf-8"?>
<ds:datastoreItem xmlns:ds="http://schemas.openxmlformats.org/officeDocument/2006/customXml" ds:itemID="{4309CD06-BE6F-4658-953B-C511E0C2B1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Duncan</dc:creator>
  <cp:lastModifiedBy>Microsoft Office User</cp:lastModifiedBy>
  <cp:lastPrinted>2022-07-19T22:06:31Z</cp:lastPrinted>
  <dcterms:created xsi:type="dcterms:W3CDTF">2016-01-04T19:41:12Z</dcterms:created>
  <dcterms:modified xsi:type="dcterms:W3CDTF">2023-09-27T13:55:37Z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0x0101005D4C6BB219F9104399C2E43AF279C1A1</vt:lpwstr>
  </property>
</Properties>
</file>