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jewell\Desktop\Affordable Housing\AHDF R3\application\"/>
    </mc:Choice>
  </mc:AlternateContent>
  <bookViews>
    <workbookView xWindow="0" yWindow="0" windowWidth="12228" windowHeight="5676"/>
  </bookViews>
  <sheets>
    <sheet name="Project Development Costs" sheetId="3" r:id="rId1"/>
    <sheet name="Unit Mix-Rents" sheetId="2" r:id="rId2"/>
    <sheet name="20-YR Pro Forma" sheetId="4" r:id="rId3"/>
  </sheets>
  <externalReferences>
    <externalReference r:id="rId4"/>
  </externalReferences>
  <definedNames>
    <definedName name="_xlnm.Print_Area" localSheetId="1">'Unit Mix-Rents'!$A$1:$I$25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G44" i="4"/>
  <c r="H44" i="4" s="1"/>
  <c r="I44" i="4" s="1"/>
  <c r="J44" i="4" s="1"/>
  <c r="K44" i="4" s="1"/>
  <c r="L44" i="4" s="1"/>
  <c r="M44" i="4" s="1"/>
  <c r="N44" i="4" s="1"/>
  <c r="O44" i="4" s="1"/>
  <c r="P44" i="4" s="1"/>
  <c r="Q44" i="4" s="1"/>
  <c r="R44" i="4" s="1"/>
  <c r="S44" i="4" s="1"/>
  <c r="T44" i="4" s="1"/>
  <c r="U44" i="4" s="1"/>
  <c r="V44" i="4" s="1"/>
  <c r="W44" i="4" s="1"/>
  <c r="X44" i="4" s="1"/>
  <c r="G36" i="4"/>
  <c r="H36" i="4" s="1"/>
  <c r="I36" i="4" s="1"/>
  <c r="J36" i="4" s="1"/>
  <c r="K36" i="4" s="1"/>
  <c r="L36" i="4" s="1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G28" i="4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G20" i="4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U20" i="4" s="1"/>
  <c r="V20" i="4" s="1"/>
  <c r="W20" i="4" s="1"/>
  <c r="X20" i="4" s="1"/>
  <c r="G16" i="4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G13" i="4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E45" i="4"/>
  <c r="E39" i="4"/>
  <c r="E32" i="4"/>
  <c r="E23" i="4"/>
  <c r="E46" i="4" s="1"/>
  <c r="F57" i="4"/>
  <c r="E57" i="4"/>
  <c r="B53" i="4"/>
  <c r="F47" i="4"/>
  <c r="G47" i="4" s="1"/>
  <c r="H47" i="4" s="1"/>
  <c r="I47" i="4" s="1"/>
  <c r="J47" i="4" s="1"/>
  <c r="K47" i="4" s="1"/>
  <c r="L47" i="4" s="1"/>
  <c r="M47" i="4" s="1"/>
  <c r="N47" i="4" s="1"/>
  <c r="O47" i="4" s="1"/>
  <c r="P47" i="4" s="1"/>
  <c r="Q47" i="4" s="1"/>
  <c r="R47" i="4" s="1"/>
  <c r="S47" i="4" s="1"/>
  <c r="T47" i="4" s="1"/>
  <c r="U47" i="4" s="1"/>
  <c r="V47" i="4" s="1"/>
  <c r="W47" i="4" s="1"/>
  <c r="X47" i="4" s="1"/>
  <c r="F44" i="4"/>
  <c r="F43" i="4"/>
  <c r="G43" i="4" s="1"/>
  <c r="H43" i="4" s="1"/>
  <c r="I43" i="4" s="1"/>
  <c r="J43" i="4" s="1"/>
  <c r="K43" i="4" s="1"/>
  <c r="L43" i="4" s="1"/>
  <c r="M43" i="4" s="1"/>
  <c r="N43" i="4" s="1"/>
  <c r="O43" i="4" s="1"/>
  <c r="P43" i="4" s="1"/>
  <c r="Q43" i="4" s="1"/>
  <c r="R43" i="4" s="1"/>
  <c r="S43" i="4" s="1"/>
  <c r="T43" i="4" s="1"/>
  <c r="U43" i="4" s="1"/>
  <c r="V43" i="4" s="1"/>
  <c r="W43" i="4" s="1"/>
  <c r="X43" i="4" s="1"/>
  <c r="F42" i="4"/>
  <c r="G42" i="4" s="1"/>
  <c r="H42" i="4" s="1"/>
  <c r="I42" i="4" s="1"/>
  <c r="J42" i="4" s="1"/>
  <c r="K42" i="4" s="1"/>
  <c r="L42" i="4" s="1"/>
  <c r="M42" i="4" s="1"/>
  <c r="N42" i="4" s="1"/>
  <c r="O42" i="4" s="1"/>
  <c r="P42" i="4" s="1"/>
  <c r="Q42" i="4" s="1"/>
  <c r="R42" i="4" s="1"/>
  <c r="S42" i="4" s="1"/>
  <c r="T42" i="4" s="1"/>
  <c r="U42" i="4" s="1"/>
  <c r="V42" i="4" s="1"/>
  <c r="W42" i="4" s="1"/>
  <c r="X42" i="4" s="1"/>
  <c r="F41" i="4"/>
  <c r="G41" i="4" s="1"/>
  <c r="F38" i="4"/>
  <c r="G38" i="4" s="1"/>
  <c r="H38" i="4" s="1"/>
  <c r="I38" i="4" s="1"/>
  <c r="J38" i="4" s="1"/>
  <c r="K38" i="4" s="1"/>
  <c r="L38" i="4" s="1"/>
  <c r="M38" i="4" s="1"/>
  <c r="N38" i="4" s="1"/>
  <c r="O38" i="4" s="1"/>
  <c r="P38" i="4" s="1"/>
  <c r="Q38" i="4" s="1"/>
  <c r="R38" i="4" s="1"/>
  <c r="S38" i="4" s="1"/>
  <c r="T38" i="4" s="1"/>
  <c r="U38" i="4" s="1"/>
  <c r="V38" i="4" s="1"/>
  <c r="W38" i="4" s="1"/>
  <c r="X38" i="4" s="1"/>
  <c r="F37" i="4"/>
  <c r="G37" i="4" s="1"/>
  <c r="H37" i="4" s="1"/>
  <c r="I37" i="4" s="1"/>
  <c r="J37" i="4" s="1"/>
  <c r="K37" i="4" s="1"/>
  <c r="L37" i="4" s="1"/>
  <c r="M37" i="4" s="1"/>
  <c r="N37" i="4" s="1"/>
  <c r="O37" i="4" s="1"/>
  <c r="P37" i="4" s="1"/>
  <c r="Q37" i="4" s="1"/>
  <c r="R37" i="4" s="1"/>
  <c r="S37" i="4" s="1"/>
  <c r="T37" i="4" s="1"/>
  <c r="U37" i="4" s="1"/>
  <c r="V37" i="4" s="1"/>
  <c r="W37" i="4" s="1"/>
  <c r="X37" i="4" s="1"/>
  <c r="F36" i="4"/>
  <c r="F35" i="4"/>
  <c r="G35" i="4" s="1"/>
  <c r="H35" i="4" s="1"/>
  <c r="I35" i="4" s="1"/>
  <c r="J35" i="4" s="1"/>
  <c r="K35" i="4" s="1"/>
  <c r="L35" i="4" s="1"/>
  <c r="M35" i="4" s="1"/>
  <c r="N35" i="4" s="1"/>
  <c r="O35" i="4" s="1"/>
  <c r="P35" i="4" s="1"/>
  <c r="Q35" i="4" s="1"/>
  <c r="R35" i="4" s="1"/>
  <c r="S35" i="4" s="1"/>
  <c r="T35" i="4" s="1"/>
  <c r="U35" i="4" s="1"/>
  <c r="V35" i="4" s="1"/>
  <c r="W35" i="4" s="1"/>
  <c r="X35" i="4" s="1"/>
  <c r="F34" i="4"/>
  <c r="G34" i="4" s="1"/>
  <c r="F31" i="4"/>
  <c r="G31" i="4" s="1"/>
  <c r="H31" i="4" s="1"/>
  <c r="I31" i="4" s="1"/>
  <c r="J31" i="4" s="1"/>
  <c r="K31" i="4" s="1"/>
  <c r="L31" i="4" s="1"/>
  <c r="M31" i="4" s="1"/>
  <c r="N31" i="4" s="1"/>
  <c r="O31" i="4" s="1"/>
  <c r="P31" i="4" s="1"/>
  <c r="Q31" i="4" s="1"/>
  <c r="R31" i="4" s="1"/>
  <c r="S31" i="4" s="1"/>
  <c r="T31" i="4" s="1"/>
  <c r="U31" i="4" s="1"/>
  <c r="V31" i="4" s="1"/>
  <c r="W31" i="4" s="1"/>
  <c r="X31" i="4" s="1"/>
  <c r="F30" i="4"/>
  <c r="G30" i="4" s="1"/>
  <c r="H30" i="4" s="1"/>
  <c r="I30" i="4" s="1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U30" i="4" s="1"/>
  <c r="V30" i="4" s="1"/>
  <c r="W30" i="4" s="1"/>
  <c r="X30" i="4" s="1"/>
  <c r="F29" i="4"/>
  <c r="G29" i="4" s="1"/>
  <c r="H29" i="4" s="1"/>
  <c r="I29" i="4" s="1"/>
  <c r="J29" i="4" s="1"/>
  <c r="K29" i="4" s="1"/>
  <c r="L29" i="4" s="1"/>
  <c r="M29" i="4" s="1"/>
  <c r="N29" i="4" s="1"/>
  <c r="O29" i="4" s="1"/>
  <c r="P29" i="4" s="1"/>
  <c r="Q29" i="4" s="1"/>
  <c r="R29" i="4" s="1"/>
  <c r="S29" i="4" s="1"/>
  <c r="T29" i="4" s="1"/>
  <c r="U29" i="4" s="1"/>
  <c r="V29" i="4" s="1"/>
  <c r="W29" i="4" s="1"/>
  <c r="X29" i="4" s="1"/>
  <c r="F28" i="4"/>
  <c r="F27" i="4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T27" i="4" s="1"/>
  <c r="U27" i="4" s="1"/>
  <c r="V27" i="4" s="1"/>
  <c r="W27" i="4" s="1"/>
  <c r="X27" i="4" s="1"/>
  <c r="F26" i="4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F25" i="4"/>
  <c r="G25" i="4" s="1"/>
  <c r="F22" i="4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F21" i="4"/>
  <c r="G21" i="4" s="1"/>
  <c r="H21" i="4" s="1"/>
  <c r="I21" i="4" s="1"/>
  <c r="J21" i="4" s="1"/>
  <c r="K21" i="4" s="1"/>
  <c r="L21" i="4" s="1"/>
  <c r="M21" i="4" s="1"/>
  <c r="N21" i="4" s="1"/>
  <c r="O21" i="4" s="1"/>
  <c r="P21" i="4" s="1"/>
  <c r="Q21" i="4" s="1"/>
  <c r="R21" i="4" s="1"/>
  <c r="S21" i="4" s="1"/>
  <c r="T21" i="4" s="1"/>
  <c r="U21" i="4" s="1"/>
  <c r="V21" i="4" s="1"/>
  <c r="W21" i="4" s="1"/>
  <c r="X21" i="4" s="1"/>
  <c r="F20" i="4"/>
  <c r="F19" i="4"/>
  <c r="G19" i="4" s="1"/>
  <c r="H19" i="4" s="1"/>
  <c r="I19" i="4" s="1"/>
  <c r="J19" i="4" s="1"/>
  <c r="K19" i="4" s="1"/>
  <c r="L19" i="4" s="1"/>
  <c r="M19" i="4" s="1"/>
  <c r="N19" i="4" s="1"/>
  <c r="O19" i="4" s="1"/>
  <c r="P19" i="4" s="1"/>
  <c r="Q19" i="4" s="1"/>
  <c r="R19" i="4" s="1"/>
  <c r="S19" i="4" s="1"/>
  <c r="T19" i="4" s="1"/>
  <c r="U19" i="4" s="1"/>
  <c r="V19" i="4" s="1"/>
  <c r="W19" i="4" s="1"/>
  <c r="X19" i="4" s="1"/>
  <c r="F18" i="4"/>
  <c r="G18" i="4" s="1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V18" i="4" s="1"/>
  <c r="W18" i="4" s="1"/>
  <c r="X18" i="4" s="1"/>
  <c r="F17" i="4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Q17" i="4" s="1"/>
  <c r="R17" i="4" s="1"/>
  <c r="S17" i="4" s="1"/>
  <c r="T17" i="4" s="1"/>
  <c r="U17" i="4" s="1"/>
  <c r="V17" i="4" s="1"/>
  <c r="W17" i="4" s="1"/>
  <c r="X17" i="4" s="1"/>
  <c r="F16" i="4"/>
  <c r="F15" i="4"/>
  <c r="G15" i="4" s="1"/>
  <c r="H15" i="4" s="1"/>
  <c r="I15" i="4" s="1"/>
  <c r="J15" i="4" s="1"/>
  <c r="K15" i="4" s="1"/>
  <c r="L15" i="4" s="1"/>
  <c r="M15" i="4" s="1"/>
  <c r="N15" i="4" s="1"/>
  <c r="O15" i="4" s="1"/>
  <c r="P15" i="4" s="1"/>
  <c r="Q15" i="4" s="1"/>
  <c r="R15" i="4" s="1"/>
  <c r="S15" i="4" s="1"/>
  <c r="T15" i="4" s="1"/>
  <c r="U15" i="4" s="1"/>
  <c r="V15" i="4" s="1"/>
  <c r="W15" i="4" s="1"/>
  <c r="X15" i="4" s="1"/>
  <c r="F14" i="4"/>
  <c r="G14" i="4" s="1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V14" i="4" s="1"/>
  <c r="W14" i="4" s="1"/>
  <c r="X14" i="4" s="1"/>
  <c r="F13" i="4"/>
  <c r="O4" i="4"/>
  <c r="P4" i="4" s="1"/>
  <c r="Q4" i="4" s="1"/>
  <c r="R4" i="4" s="1"/>
  <c r="S4" i="4" s="1"/>
  <c r="H15" i="2"/>
  <c r="H14" i="2"/>
  <c r="H13" i="2"/>
  <c r="H12" i="2"/>
  <c r="H11" i="2"/>
  <c r="H10" i="2"/>
  <c r="H9" i="2"/>
  <c r="H8" i="2"/>
  <c r="H7" i="2"/>
  <c r="H6" i="2"/>
  <c r="H5" i="2"/>
  <c r="H4" i="2"/>
  <c r="X23" i="4" l="1"/>
  <c r="H25" i="4"/>
  <c r="G32" i="4"/>
  <c r="H41" i="4"/>
  <c r="G45" i="4"/>
  <c r="H34" i="4"/>
  <c r="G39" i="4"/>
  <c r="L23" i="4"/>
  <c r="I23" i="4"/>
  <c r="M23" i="4"/>
  <c r="Q23" i="4"/>
  <c r="U23" i="4"/>
  <c r="H23" i="4"/>
  <c r="P23" i="4"/>
  <c r="T23" i="4"/>
  <c r="J23" i="4"/>
  <c r="N23" i="4"/>
  <c r="R23" i="4"/>
  <c r="V23" i="4"/>
  <c r="G23" i="4"/>
  <c r="K23" i="4"/>
  <c r="O23" i="4"/>
  <c r="S23" i="4"/>
  <c r="W23" i="4"/>
  <c r="H16" i="2"/>
  <c r="E6" i="4" s="1"/>
  <c r="E8" i="4" s="1"/>
  <c r="F39" i="4"/>
  <c r="F23" i="4"/>
  <c r="F32" i="4"/>
  <c r="F45" i="4"/>
  <c r="I41" i="4" l="1"/>
  <c r="H45" i="4"/>
  <c r="E7" i="4"/>
  <c r="E9" i="4" s="1"/>
  <c r="E49" i="4" s="1"/>
  <c r="E59" i="4" s="1"/>
  <c r="I34" i="4"/>
  <c r="H39" i="4"/>
  <c r="I25" i="4"/>
  <c r="H32" i="4"/>
  <c r="G46" i="4"/>
  <c r="F6" i="4"/>
  <c r="F46" i="4"/>
  <c r="J25" i="4" l="1"/>
  <c r="I32" i="4"/>
  <c r="G6" i="4"/>
  <c r="F7" i="4"/>
  <c r="H46" i="4"/>
  <c r="J34" i="4"/>
  <c r="I39" i="4"/>
  <c r="J41" i="4"/>
  <c r="I45" i="4"/>
  <c r="F8" i="4"/>
  <c r="H6" i="4" l="1"/>
  <c r="G8" i="4"/>
  <c r="G7" i="4"/>
  <c r="F9" i="4"/>
  <c r="F49" i="4" s="1"/>
  <c r="F59" i="4" s="1"/>
  <c r="K34" i="4"/>
  <c r="J39" i="4"/>
  <c r="K41" i="4"/>
  <c r="J45" i="4"/>
  <c r="I46" i="4"/>
  <c r="K25" i="4"/>
  <c r="J32" i="4"/>
  <c r="G9" i="4" l="1"/>
  <c r="G49" i="4" s="1"/>
  <c r="G59" i="4" s="1"/>
  <c r="L41" i="4"/>
  <c r="K45" i="4"/>
  <c r="L25" i="4"/>
  <c r="K32" i="4"/>
  <c r="L34" i="4"/>
  <c r="K39" i="4"/>
  <c r="J46" i="4"/>
  <c r="I6" i="4"/>
  <c r="H7" i="4"/>
  <c r="H8" i="4"/>
  <c r="H9" i="4" l="1"/>
  <c r="H49" i="4" s="1"/>
  <c r="H59" i="4" s="1"/>
  <c r="J6" i="4"/>
  <c r="I7" i="4"/>
  <c r="I8" i="4"/>
  <c r="M25" i="4"/>
  <c r="L32" i="4"/>
  <c r="K46" i="4"/>
  <c r="M34" i="4"/>
  <c r="L39" i="4"/>
  <c r="M41" i="4"/>
  <c r="L45" i="4"/>
  <c r="L46" i="4" s="1"/>
  <c r="I9" i="4" l="1"/>
  <c r="I49" i="4" s="1"/>
  <c r="I59" i="4" s="1"/>
  <c r="N34" i="4"/>
  <c r="M39" i="4"/>
  <c r="N41" i="4"/>
  <c r="M45" i="4"/>
  <c r="M46" i="4" s="1"/>
  <c r="N25" i="4"/>
  <c r="M32" i="4"/>
  <c r="K6" i="4"/>
  <c r="J8" i="4"/>
  <c r="J7" i="4"/>
  <c r="J9" i="4" l="1"/>
  <c r="J49" i="4" s="1"/>
  <c r="J59" i="4" s="1"/>
  <c r="L6" i="4"/>
  <c r="K7" i="4"/>
  <c r="K8" i="4"/>
  <c r="O41" i="4"/>
  <c r="N45" i="4"/>
  <c r="O25" i="4"/>
  <c r="N32" i="4"/>
  <c r="O34" i="4"/>
  <c r="N39" i="4"/>
  <c r="K9" i="4" l="1"/>
  <c r="K49" i="4" s="1"/>
  <c r="K59" i="4" s="1"/>
  <c r="P25" i="4"/>
  <c r="O32" i="4"/>
  <c r="N46" i="4"/>
  <c r="P34" i="4"/>
  <c r="O39" i="4"/>
  <c r="P41" i="4"/>
  <c r="O45" i="4"/>
  <c r="O46" i="4" s="1"/>
  <c r="M6" i="4"/>
  <c r="L7" i="4"/>
  <c r="L8" i="4"/>
  <c r="L9" i="4" l="1"/>
  <c r="L49" i="4" s="1"/>
  <c r="L59" i="4" s="1"/>
  <c r="N6" i="4"/>
  <c r="M8" i="4"/>
  <c r="M7" i="4"/>
  <c r="Q34" i="4"/>
  <c r="P39" i="4"/>
  <c r="Q41" i="4"/>
  <c r="P45" i="4"/>
  <c r="P46" i="4" s="1"/>
  <c r="Q25" i="4"/>
  <c r="P32" i="4"/>
  <c r="M9" i="4" l="1"/>
  <c r="M49" i="4" s="1"/>
  <c r="M59" i="4" s="1"/>
  <c r="R41" i="4"/>
  <c r="Q45" i="4"/>
  <c r="R25" i="4"/>
  <c r="Q32" i="4"/>
  <c r="R34" i="4"/>
  <c r="Q39" i="4"/>
  <c r="O6" i="4"/>
  <c r="N8" i="4"/>
  <c r="N7" i="4"/>
  <c r="N9" i="4" l="1"/>
  <c r="N49" i="4" s="1"/>
  <c r="N59" i="4" s="1"/>
  <c r="P6" i="4"/>
  <c r="O8" i="4"/>
  <c r="O7" i="4"/>
  <c r="S25" i="4"/>
  <c r="R32" i="4"/>
  <c r="Q46" i="4"/>
  <c r="S34" i="4"/>
  <c r="R39" i="4"/>
  <c r="S41" i="4"/>
  <c r="R45" i="4"/>
  <c r="R46" i="4" s="1"/>
  <c r="O9" i="4" l="1"/>
  <c r="O49" i="4" s="1"/>
  <c r="O59" i="4" s="1"/>
  <c r="T34" i="4"/>
  <c r="S39" i="4"/>
  <c r="T41" i="4"/>
  <c r="S45" i="4"/>
  <c r="S46" i="4" s="1"/>
  <c r="T25" i="4"/>
  <c r="S32" i="4"/>
  <c r="Q6" i="4"/>
  <c r="P7" i="4"/>
  <c r="P8" i="4"/>
  <c r="P9" i="4" l="1"/>
  <c r="P49" i="4" s="1"/>
  <c r="P59" i="4" s="1"/>
  <c r="R6" i="4"/>
  <c r="Q8" i="4"/>
  <c r="Q7" i="4"/>
  <c r="U41" i="4"/>
  <c r="T45" i="4"/>
  <c r="U25" i="4"/>
  <c r="T32" i="4"/>
  <c r="U34" i="4"/>
  <c r="T39" i="4"/>
  <c r="Q9" i="4" l="1"/>
  <c r="Q49" i="4" s="1"/>
  <c r="Q59" i="4" s="1"/>
  <c r="V25" i="4"/>
  <c r="U32" i="4"/>
  <c r="T46" i="4"/>
  <c r="V34" i="4"/>
  <c r="U39" i="4"/>
  <c r="V41" i="4"/>
  <c r="U45" i="4"/>
  <c r="U46" i="4" s="1"/>
  <c r="S6" i="4"/>
  <c r="R8" i="4"/>
  <c r="R7" i="4"/>
  <c r="R9" i="4" l="1"/>
  <c r="R49" i="4" s="1"/>
  <c r="R59" i="4" s="1"/>
  <c r="T6" i="4"/>
  <c r="S7" i="4"/>
  <c r="S8" i="4"/>
  <c r="W34" i="4"/>
  <c r="V39" i="4"/>
  <c r="W41" i="4"/>
  <c r="V45" i="4"/>
  <c r="V46" i="4" s="1"/>
  <c r="W25" i="4"/>
  <c r="V32" i="4"/>
  <c r="C58" i="3"/>
  <c r="C53" i="3"/>
  <c r="C43" i="3"/>
  <c r="C35" i="3"/>
  <c r="C18" i="3"/>
  <c r="S9" i="4" l="1"/>
  <c r="S49" i="4" s="1"/>
  <c r="S59" i="4" s="1"/>
  <c r="X41" i="4"/>
  <c r="X45" i="4" s="1"/>
  <c r="W45" i="4"/>
  <c r="X25" i="4"/>
  <c r="X32" i="4" s="1"/>
  <c r="W32" i="4"/>
  <c r="X34" i="4"/>
  <c r="X39" i="4" s="1"/>
  <c r="W39" i="4"/>
  <c r="U6" i="4"/>
  <c r="T7" i="4"/>
  <c r="T8" i="4"/>
  <c r="T9" i="4" l="1"/>
  <c r="T49" i="4" s="1"/>
  <c r="T59" i="4" s="1"/>
  <c r="V6" i="4"/>
  <c r="U8" i="4"/>
  <c r="U7" i="4"/>
  <c r="W46" i="4"/>
  <c r="X46" i="4"/>
  <c r="U9" i="4" l="1"/>
  <c r="U49" i="4" s="1"/>
  <c r="U59" i="4" s="1"/>
  <c r="W6" i="4"/>
  <c r="V8" i="4"/>
  <c r="V7" i="4"/>
  <c r="V9" i="4" l="1"/>
  <c r="V49" i="4" s="1"/>
  <c r="V59" i="4" s="1"/>
  <c r="X6" i="4"/>
  <c r="W7" i="4"/>
  <c r="W8" i="4"/>
  <c r="W9" i="4" l="1"/>
  <c r="W49" i="4" s="1"/>
  <c r="W59" i="4" s="1"/>
  <c r="X7" i="4"/>
  <c r="X8" i="4"/>
  <c r="X9" i="4" l="1"/>
  <c r="X49" i="4" s="1"/>
  <c r="X59" i="4" s="1"/>
</calcChain>
</file>

<file path=xl/sharedStrings.xml><?xml version="1.0" encoding="utf-8"?>
<sst xmlns="http://schemas.openxmlformats.org/spreadsheetml/2006/main" count="169" uniqueCount="143">
  <si>
    <t>Description</t>
  </si>
  <si>
    <t>Land</t>
  </si>
  <si>
    <t>Existing Structure</t>
  </si>
  <si>
    <t>Architect Design/Supervision</t>
  </si>
  <si>
    <t>Market Study</t>
  </si>
  <si>
    <t>Developer Fee</t>
  </si>
  <si>
    <t>Total Budget</t>
  </si>
  <si>
    <t>Operating Reserve</t>
  </si>
  <si>
    <t>Onsite Improvements</t>
  </si>
  <si>
    <t>Rehabilitation</t>
  </si>
  <si>
    <t>Construction of New Building(s)</t>
  </si>
  <si>
    <t>Accessory Building(s)</t>
  </si>
  <si>
    <t>General Requirements (max 6% lines 2-6)</t>
  </si>
  <si>
    <t>Contractor Overhead (max 2% lines 2-7)</t>
  </si>
  <si>
    <t>Contractor Profit (max 8% lines 2-7, 6% if Identity of Interest)</t>
  </si>
  <si>
    <t>Architect Inspection</t>
  </si>
  <si>
    <t>Construction Contingency (max 5% lines 2-9, Rehabs 10%)</t>
  </si>
  <si>
    <t>Engineering Costs</t>
  </si>
  <si>
    <t>Subtotal (lines 1 through 13)</t>
  </si>
  <si>
    <t>Construction Insurance (prorate)</t>
  </si>
  <si>
    <t>Construction Loan Origination Fee (prorate)</t>
  </si>
  <si>
    <t>Construction Loan Interest (prorate)</t>
  </si>
  <si>
    <t>Construction Loan Credit Enhancement (prorate)</t>
  </si>
  <si>
    <t>Construction Period Taxes (prorate)</t>
  </si>
  <si>
    <t>Water, Sewer and Impact Fees</t>
  </si>
  <si>
    <t>Survey</t>
  </si>
  <si>
    <t>Property Appraisal</t>
  </si>
  <si>
    <t>Environmental Report</t>
  </si>
  <si>
    <t>Bond Costs</t>
  </si>
  <si>
    <t>Bond Issuance Costs</t>
  </si>
  <si>
    <t>Placement Fee</t>
  </si>
  <si>
    <t>Permanent Loan Origination Fee</t>
  </si>
  <si>
    <t>Permanent Loan Credit Enhancement</t>
  </si>
  <si>
    <t>Title and Recording</t>
  </si>
  <si>
    <t xml:space="preserve">Real Estate Attorney </t>
  </si>
  <si>
    <t>Other Attorney's Fees</t>
  </si>
  <si>
    <t>State Tax Credit Closing Fee</t>
  </si>
  <si>
    <t>Cost Certification / Accounting Fees</t>
  </si>
  <si>
    <t>Tax Opinion</t>
  </si>
  <si>
    <t>Organizational (Partnership)</t>
  </si>
  <si>
    <t>Tax Credit Monitoring Fee</t>
  </si>
  <si>
    <t>Subtotal (lines 14 through 29)</t>
  </si>
  <si>
    <t>Furnishings and Equipment</t>
  </si>
  <si>
    <t>Relocation Expense</t>
  </si>
  <si>
    <t>Additional Contingency (line 68 must equal or be less than Award)</t>
  </si>
  <si>
    <t>Other Basis Expense (specify)</t>
  </si>
  <si>
    <t>Rent-up Reserve</t>
  </si>
  <si>
    <t>Other Reserve (specify)</t>
  </si>
  <si>
    <t>Rent-up Expense</t>
  </si>
  <si>
    <t>Other Non-Basis Expense (specify)</t>
  </si>
  <si>
    <t>Less Federally Funded Grant</t>
  </si>
  <si>
    <t>Less Disproportionate Standard</t>
  </si>
  <si>
    <t>Less Nonqualified Nonrecourse Financing</t>
  </si>
  <si>
    <t>Less Historic Tax Credit</t>
  </si>
  <si>
    <t>Total Eligible Basis</t>
  </si>
  <si>
    <t>Applicable Fraction (percentage of Low Income units)</t>
  </si>
  <si>
    <t>Basis Before Boost</t>
  </si>
  <si>
    <t>Basis Before Boost of up to 130%</t>
  </si>
  <si>
    <t>Total Qualified Basis</t>
  </si>
  <si>
    <t>Tax Credit Rate</t>
  </si>
  <si>
    <t>Federal Tax Credits at Locked In Rate</t>
  </si>
  <si>
    <t>Federal Tax Credits Requested (if less than line 65)</t>
  </si>
  <si>
    <t>Total Replacement Cost</t>
  </si>
  <si>
    <t>Project Development Cost per Unit (new construction only)</t>
  </si>
  <si>
    <t>Type</t>
  </si>
  <si>
    <t xml:space="preserve"># Baths </t>
  </si>
  <si>
    <t>Monthly Rent</t>
  </si>
  <si>
    <t>Utility Allowance</t>
  </si>
  <si>
    <t>Rent includes the following Utilities</t>
  </si>
  <si>
    <t>Project Development Costs</t>
  </si>
  <si>
    <t>Subtotal (lines 30 through 36)</t>
  </si>
  <si>
    <t>Subtotal (lines 37 through 45)</t>
  </si>
  <si>
    <t>Development Cost (lines 1 through 49)</t>
  </si>
  <si>
    <t>Heated Sq. Ft.</t>
  </si>
  <si>
    <t>Targeted Income</t>
  </si>
  <si>
    <t>Total # of Units</t>
  </si>
  <si>
    <t>Total Housing Expense</t>
  </si>
  <si>
    <t>Unit Mix</t>
  </si>
  <si>
    <t>Studio</t>
  </si>
  <si>
    <t>1-Bed</t>
  </si>
  <si>
    <t>2-Bed</t>
  </si>
  <si>
    <t>3-Bed</t>
  </si>
  <si>
    <t>4-Bed</t>
  </si>
  <si>
    <t>CDBG-DR Units?</t>
  </si>
  <si>
    <t>YES</t>
  </si>
  <si>
    <t>NO</t>
  </si>
  <si>
    <t>20-YR OPERATING PRO FORMA</t>
  </si>
  <si>
    <t>Year</t>
  </si>
  <si>
    <t>INCOME</t>
  </si>
  <si>
    <t>Projected Rent</t>
  </si>
  <si>
    <t>less Vacancy</t>
  </si>
  <si>
    <t>plus Misc. Income</t>
  </si>
  <si>
    <t>Total Projected Income</t>
  </si>
  <si>
    <t>EXPENSES</t>
  </si>
  <si>
    <t>Administrative</t>
  </si>
  <si>
    <t>Accounting</t>
  </si>
  <si>
    <t>Administrative Rent Free Unit</t>
  </si>
  <si>
    <t>Advertising</t>
  </si>
  <si>
    <t>Legal</t>
  </si>
  <si>
    <t>Management</t>
  </si>
  <si>
    <t>Manager Salary</t>
  </si>
  <si>
    <t>Office Salaries</t>
  </si>
  <si>
    <t>Office Suppllies</t>
  </si>
  <si>
    <t>Telephone</t>
  </si>
  <si>
    <t>Other</t>
  </si>
  <si>
    <t>Total Administrative</t>
  </si>
  <si>
    <t>Operating/Maintenance</t>
  </si>
  <si>
    <t>Elevator Maintenance Contract</t>
  </si>
  <si>
    <t>Exterminating</t>
  </si>
  <si>
    <t>Grounds</t>
  </si>
  <si>
    <t>Repairs/Maintenance</t>
  </si>
  <si>
    <t>Security</t>
  </si>
  <si>
    <t>Trash</t>
  </si>
  <si>
    <t>Total Operating/Maintenance</t>
  </si>
  <si>
    <t>Utilities</t>
  </si>
  <si>
    <t>Common Electric</t>
  </si>
  <si>
    <t>Gas</t>
  </si>
  <si>
    <t>Water</t>
  </si>
  <si>
    <t>Sewer</t>
  </si>
  <si>
    <t>Total Utilities</t>
  </si>
  <si>
    <t>Taxes/Insurance</t>
  </si>
  <si>
    <t>Insurance</t>
  </si>
  <si>
    <t>Payroll Taxes</t>
  </si>
  <si>
    <t>Real Estate Tax</t>
  </si>
  <si>
    <t>Total Taxes/Insurance</t>
  </si>
  <si>
    <t>Total Operating Expenses</t>
  </si>
  <si>
    <t>Replacement Reserve</t>
  </si>
  <si>
    <t>Net Operating Income</t>
  </si>
  <si>
    <t>Financing</t>
  </si>
  <si>
    <t>1st Mortgage Debt Service</t>
  </si>
  <si>
    <t>*</t>
  </si>
  <si>
    <t>Purchase Money Mortgage</t>
  </si>
  <si>
    <t>Total Debt Service</t>
  </si>
  <si>
    <t>Cash Flow</t>
  </si>
  <si>
    <t>@____%/___ Yrs.</t>
  </si>
  <si>
    <t>A/C</t>
  </si>
  <si>
    <t>Heating</t>
  </si>
  <si>
    <t>Cooking</t>
  </si>
  <si>
    <t>Water Heating</t>
  </si>
  <si>
    <t>Other Electric</t>
  </si>
  <si>
    <t xml:space="preserve">Refrigerator </t>
  </si>
  <si>
    <t>Range/Microwave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</si>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</sst>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13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1" fillId="0" borderId="2" xfId="1" applyBorder="1"/>
    <xf numFmtId="164" fontId="1" fillId="0" borderId="2" xfId="3" applyNumberFormat="1" applyFont="1" applyBorder="1"/>
    <xf numFmtId="0" fontId="3" fillId="0" borderId="2" xfId="1" applyFont="1" applyBorder="1"/>
    <xf numFmtId="164" fontId="3" fillId="0" borderId="2" xfId="3" applyNumberFormat="1" applyFont="1" applyBorder="1"/>
    <xf numFmtId="0" fontId="5" fillId="0" borderId="0" xfId="1" applyFont="1" applyAlignment="1"/>
    <xf numFmtId="164" fontId="5" fillId="0" borderId="0" xfId="3" applyNumberFormat="1" applyFont="1" applyAlignment="1">
      <alignment horizontal="center" wrapText="1"/>
    </xf>
    <xf numFmtId="0" fontId="4" fillId="0" borderId="2" xfId="1" applyFont="1" applyBorder="1"/>
    <xf numFmtId="164" fontId="3" fillId="3" borderId="2" xfId="3" applyNumberFormat="1" applyFont="1" applyFill="1" applyBorder="1"/>
    <xf numFmtId="0" fontId="3" fillId="0" borderId="4" xfId="1" applyFont="1" applyFill="1" applyBorder="1"/>
    <xf numFmtId="0" fontId="4" fillId="0" borderId="2" xfId="1" applyFont="1" applyFill="1" applyBorder="1"/>
    <xf numFmtId="164" fontId="4" fillId="3" borderId="2" xfId="3" applyNumberFormat="1" applyFont="1" applyFill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4" fontId="2" fillId="0" borderId="2" xfId="3" applyNumberFormat="1" applyFont="1" applyFill="1" applyBorder="1"/>
    <xf numFmtId="164" fontId="1" fillId="0" borderId="2" xfId="3" applyNumberFormat="1" applyFont="1" applyFill="1" applyBorder="1"/>
    <xf numFmtId="0" fontId="2" fillId="0" borderId="2" xfId="1" applyFont="1" applyFill="1" applyBorder="1"/>
    <xf numFmtId="0" fontId="4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3" xfId="1" applyFont="1" applyFill="1" applyBorder="1"/>
    <xf numFmtId="164" fontId="2" fillId="0" borderId="3" xfId="3" applyNumberFormat="1" applyFont="1" applyFill="1" applyBorder="1"/>
    <xf numFmtId="164" fontId="2" fillId="2" borderId="3" xfId="3" applyNumberFormat="1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2" fillId="0" borderId="2" xfId="1" applyFont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0" fontId="2" fillId="0" borderId="2" xfId="1" applyFont="1" applyBorder="1" applyAlignment="1">
      <alignment horizontal="left"/>
    </xf>
    <xf numFmtId="164" fontId="2" fillId="0" borderId="2" xfId="3" applyNumberFormat="1" applyFont="1" applyFill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2" fillId="0" borderId="0" xfId="3" applyNumberFormat="1" applyFont="1" applyAlignment="1">
      <alignment horizontal="center"/>
    </xf>
    <xf numFmtId="164" fontId="1" fillId="0" borderId="0" xfId="3" applyNumberFormat="1" applyFont="1"/>
    <xf numFmtId="9" fontId="1" fillId="0" borderId="0" xfId="4" applyFont="1"/>
    <xf numFmtId="164" fontId="2" fillId="0" borderId="0" xfId="3" applyNumberFormat="1" applyFont="1"/>
    <xf numFmtId="0" fontId="0" fillId="0" borderId="0" xfId="0" applyFill="1"/>
    <xf numFmtId="9" fontId="1" fillId="0" borderId="0" xfId="4" applyFont="1" applyFill="1"/>
    <xf numFmtId="0" fontId="2" fillId="0" borderId="0" xfId="0" applyFont="1"/>
    <xf numFmtId="0" fontId="8" fillId="0" borderId="0" xfId="0" applyFont="1"/>
    <xf numFmtId="0" fontId="9" fillId="0" borderId="0" xfId="0" applyFont="1"/>
    <xf numFmtId="0" fontId="9" fillId="0" borderId="0" xfId="0" quotePrefix="1" applyFont="1"/>
    <xf numFmtId="0" fontId="10" fillId="0" borderId="0" xfId="0" applyFont="1"/>
    <xf numFmtId="165" fontId="9" fillId="0" borderId="0" xfId="4" applyNumberFormat="1" applyFont="1"/>
    <xf numFmtId="0" fontId="2" fillId="0" borderId="10" xfId="0" applyFont="1" applyBorder="1"/>
    <xf numFmtId="0" fontId="2" fillId="4" borderId="0" xfId="0" applyFont="1" applyFill="1" applyBorder="1"/>
    <xf numFmtId="0" fontId="0" fillId="4" borderId="0" xfId="0" applyFill="1" applyBorder="1"/>
    <xf numFmtId="0" fontId="0" fillId="0" borderId="0" xfId="0" applyBorder="1"/>
    <xf numFmtId="0" fontId="11" fillId="0" borderId="0" xfId="0" applyFont="1"/>
    <xf numFmtId="164" fontId="2" fillId="0" borderId="0" xfId="3" applyNumberFormat="1" applyFont="1" applyBorder="1" applyAlignment="1">
      <alignment horizontal="left"/>
    </xf>
    <xf numFmtId="164" fontId="2" fillId="0" borderId="0" xfId="3" applyNumberFormat="1" applyFont="1" applyAlignment="1">
      <alignment horizontal="left"/>
    </xf>
    <xf numFmtId="164" fontId="2" fillId="0" borderId="10" xfId="3" applyNumberFormat="1" applyFont="1" applyBorder="1"/>
    <xf numFmtId="0" fontId="5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164" fontId="1" fillId="4" borderId="0" xfId="3" applyNumberFormat="1" applyFont="1" applyFill="1" applyBorder="1" applyAlignment="1">
      <alignment horizontal="left"/>
    </xf>
    <xf numFmtId="164" fontId="2" fillId="4" borderId="0" xfId="3" applyNumberFormat="1" applyFont="1" applyFill="1" applyBorder="1" applyAlignment="1">
      <alignment horizontal="left"/>
    </xf>
    <xf numFmtId="164" fontId="1" fillId="0" borderId="0" xfId="3" applyNumberFormat="1" applyFont="1" applyAlignment="1">
      <alignment horizontal="left"/>
    </xf>
    <xf numFmtId="164" fontId="8" fillId="0" borderId="0" xfId="3" applyNumberFormat="1" applyFont="1" applyAlignment="1">
      <alignment horizontal="left"/>
    </xf>
    <xf numFmtId="164" fontId="9" fillId="0" borderId="0" xfId="3" applyNumberFormat="1" applyFont="1" applyAlignment="1">
      <alignment horizontal="left"/>
    </xf>
    <xf numFmtId="0" fontId="2" fillId="0" borderId="10" xfId="0" applyFont="1" applyBorder="1" applyAlignment="1">
      <alignment horizontal="left"/>
    </xf>
    <xf numFmtId="1" fontId="1" fillId="0" borderId="1" xfId="1" applyNumberFormat="1" applyFont="1" applyBorder="1" applyAlignment="1"/>
    <xf numFmtId="1" fontId="1" fillId="0" borderId="2" xfId="3" applyNumberFormat="1" applyFont="1" applyFill="1" applyBorder="1" applyAlignment="1"/>
    <xf numFmtId="1" fontId="1" fillId="0" borderId="2" xfId="3" applyNumberFormat="1" applyFont="1" applyBorder="1" applyAlignment="1"/>
    <xf numFmtId="1" fontId="1" fillId="2" borderId="3" xfId="3" applyNumberFormat="1" applyFont="1" applyFill="1" applyBorder="1" applyAlignment="1"/>
    <xf numFmtId="164" fontId="2" fillId="0" borderId="1" xfId="3" applyNumberFormat="1" applyFont="1" applyFill="1" applyBorder="1" applyAlignment="1">
      <alignment horizontal="center"/>
    </xf>
    <xf numFmtId="44" fontId="11" fillId="0" borderId="7" xfId="0" applyNumberFormat="1" applyFont="1" applyBorder="1"/>
    <xf numFmtId="44" fontId="11" fillId="0" borderId="8" xfId="0" applyNumberFormat="1" applyFont="1" applyBorder="1"/>
    <xf numFmtId="44" fontId="11" fillId="0" borderId="2" xfId="0" applyNumberFormat="1" applyFont="1" applyBorder="1"/>
    <xf numFmtId="44" fontId="11" fillId="0" borderId="9" xfId="0" applyNumberFormat="1" applyFont="1" applyBorder="1"/>
    <xf numFmtId="44" fontId="11" fillId="0" borderId="3" xfId="0" applyNumberFormat="1" applyFont="1" applyBorder="1"/>
    <xf numFmtId="44" fontId="6" fillId="0" borderId="0" xfId="0" applyNumberFormat="1" applyFont="1" applyFill="1" applyBorder="1"/>
    <xf numFmtId="44" fontId="1" fillId="0" borderId="1" xfId="0" applyNumberFormat="1" applyFont="1" applyBorder="1"/>
    <xf numFmtId="44" fontId="1" fillId="0" borderId="2" xfId="0" applyNumberFormat="1" applyFont="1" applyBorder="1"/>
    <xf numFmtId="44" fontId="1" fillId="0" borderId="3" xfId="0" applyNumberFormat="1" applyFont="1" applyBorder="1"/>
    <xf numFmtId="0" fontId="6" fillId="0" borderId="0" xfId="0" applyFont="1"/>
    <xf numFmtId="44" fontId="0" fillId="0" borderId="5" xfId="0" applyNumberFormat="1" applyBorder="1"/>
    <xf numFmtId="44" fontId="0" fillId="0" borderId="6" xfId="0" applyNumberFormat="1" applyBorder="1"/>
    <xf numFmtId="44" fontId="0" fillId="0" borderId="5" xfId="0" applyNumberFormat="1" applyBorder="1" applyAlignment="1">
      <alignment horizontal="left"/>
    </xf>
    <xf numFmtId="0" fontId="12" fillId="0" borderId="0" xfId="0" applyFont="1"/>
  </cellXfs>
  <cellStyles count="5">
    <cellStyle name="Comma 2" xfId="2"/>
    <cellStyle name="Currency 2" xfId="3"/>
    <cellStyle name="Normal" xfId="0" builtinId="0"/>
    <cellStyle name="Normal 2" xfId="1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jewell/Desktop/General%20Info/Forms%20&amp;%20Templates/Proforma%20w-o%20tax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Mix"/>
      <sheetName val="Construction Budget"/>
      <sheetName val="IncomeExpense"/>
      <sheetName val="Proforma"/>
      <sheetName val="Sources &amp; Uses"/>
      <sheetName val="Sources &amp; Uses 2"/>
      <sheetName val="Draw Schedu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tabSelected="1" workbookViewId="0">
      <selection activeCell="A2" sqref="A2:C2"/>
    </sheetView>
  </sheetViews>
  <sheetFormatPr defaultRowHeight="18" x14ac:dyDescent="0.35"/>
  <cols>
    <col min="1" max="1" width="4.58203125" customWidth="1"/>
    <col min="2" max="2" width="39.6640625" bestFit="1" customWidth="1"/>
    <col min="3" max="3" width="22.75" customWidth="1"/>
  </cols>
  <sheetData>
    <row r="2" spans="1:6" x14ac:dyDescent="0.35">
      <c r="A2" s="27" t="s">
        <v>69</v>
      </c>
      <c r="B2" s="27"/>
      <c r="C2" s="27"/>
    </row>
    <row r="4" spans="1:6" x14ac:dyDescent="0.35">
      <c r="B4" s="5" t="s">
        <v>0</v>
      </c>
      <c r="C4" s="6" t="s">
        <v>6</v>
      </c>
    </row>
    <row r="5" spans="1:6" x14ac:dyDescent="0.35">
      <c r="A5" s="20">
        <v>1</v>
      </c>
      <c r="B5" s="3" t="s">
        <v>1</v>
      </c>
      <c r="C5" s="4">
        <v>0</v>
      </c>
      <c r="E5" s="14"/>
      <c r="F5" s="14"/>
    </row>
    <row r="6" spans="1:6" x14ac:dyDescent="0.35">
      <c r="A6" s="20">
        <v>2</v>
      </c>
      <c r="B6" s="3" t="s">
        <v>2</v>
      </c>
      <c r="C6" s="4">
        <v>0</v>
      </c>
      <c r="E6" s="14"/>
      <c r="F6" s="14"/>
    </row>
    <row r="7" spans="1:6" x14ac:dyDescent="0.35">
      <c r="A7" s="20">
        <v>3</v>
      </c>
      <c r="B7" s="3" t="s">
        <v>8</v>
      </c>
      <c r="C7" s="4">
        <v>0</v>
      </c>
      <c r="E7" s="13"/>
      <c r="F7" s="13"/>
    </row>
    <row r="8" spans="1:6" x14ac:dyDescent="0.35">
      <c r="A8" s="20">
        <v>4</v>
      </c>
      <c r="B8" s="3" t="s">
        <v>9</v>
      </c>
      <c r="C8" s="4">
        <v>0</v>
      </c>
      <c r="E8" s="13"/>
      <c r="F8" s="13"/>
    </row>
    <row r="9" spans="1:6" x14ac:dyDescent="0.35">
      <c r="A9" s="20">
        <v>5</v>
      </c>
      <c r="B9" s="3" t="s">
        <v>10</v>
      </c>
      <c r="C9" s="4">
        <v>0</v>
      </c>
      <c r="E9" s="13"/>
      <c r="F9" s="13"/>
    </row>
    <row r="10" spans="1:6" x14ac:dyDescent="0.35">
      <c r="A10" s="20">
        <v>6</v>
      </c>
      <c r="B10" s="3" t="s">
        <v>11</v>
      </c>
      <c r="C10" s="4">
        <v>0</v>
      </c>
      <c r="E10" s="13"/>
      <c r="F10" s="13"/>
    </row>
    <row r="11" spans="1:6" x14ac:dyDescent="0.35">
      <c r="A11" s="20">
        <v>7</v>
      </c>
      <c r="B11" s="3" t="s">
        <v>12</v>
      </c>
      <c r="C11" s="4">
        <v>0</v>
      </c>
      <c r="E11" s="13"/>
      <c r="F11" s="13"/>
    </row>
    <row r="12" spans="1:6" x14ac:dyDescent="0.35">
      <c r="A12" s="20">
        <v>8</v>
      </c>
      <c r="B12" s="3" t="s">
        <v>13</v>
      </c>
      <c r="C12" s="4">
        <v>0</v>
      </c>
      <c r="E12" s="13"/>
      <c r="F12" s="13"/>
    </row>
    <row r="13" spans="1:6" x14ac:dyDescent="0.35">
      <c r="A13" s="20">
        <v>9</v>
      </c>
      <c r="B13" s="3" t="s">
        <v>14</v>
      </c>
      <c r="C13" s="4">
        <v>0</v>
      </c>
      <c r="E13" s="13"/>
      <c r="F13" s="13"/>
    </row>
    <row r="14" spans="1:6" x14ac:dyDescent="0.35">
      <c r="A14" s="20">
        <v>10</v>
      </c>
      <c r="B14" s="3" t="s">
        <v>16</v>
      </c>
      <c r="C14" s="4">
        <v>0</v>
      </c>
      <c r="E14" s="13"/>
      <c r="F14" s="13"/>
    </row>
    <row r="15" spans="1:6" x14ac:dyDescent="0.35">
      <c r="A15" s="20">
        <v>11</v>
      </c>
      <c r="B15" s="3" t="s">
        <v>3</v>
      </c>
      <c r="C15" s="4">
        <v>0</v>
      </c>
      <c r="E15" s="13"/>
      <c r="F15" s="13"/>
    </row>
    <row r="16" spans="1:6" x14ac:dyDescent="0.35">
      <c r="A16" s="20">
        <v>12</v>
      </c>
      <c r="B16" s="3" t="s">
        <v>15</v>
      </c>
      <c r="C16" s="4">
        <v>0</v>
      </c>
      <c r="E16" s="13"/>
      <c r="F16" s="13"/>
    </row>
    <row r="17" spans="1:6" x14ac:dyDescent="0.35">
      <c r="A17" s="20">
        <v>13</v>
      </c>
      <c r="B17" s="3" t="s">
        <v>17</v>
      </c>
      <c r="C17" s="4">
        <v>0</v>
      </c>
      <c r="E17" s="13"/>
      <c r="F17" s="13"/>
    </row>
    <row r="18" spans="1:6" x14ac:dyDescent="0.35">
      <c r="A18" s="20"/>
      <c r="B18" s="7" t="s">
        <v>18</v>
      </c>
      <c r="C18" s="11">
        <f>SUM(C5:C17)</f>
        <v>0</v>
      </c>
      <c r="E18" s="13"/>
      <c r="F18" s="13"/>
    </row>
    <row r="19" spans="1:6" x14ac:dyDescent="0.35">
      <c r="A19" s="20">
        <v>14</v>
      </c>
      <c r="B19" s="3" t="s">
        <v>19</v>
      </c>
      <c r="C19" s="4">
        <v>0</v>
      </c>
      <c r="E19" s="13"/>
      <c r="F19" s="13"/>
    </row>
    <row r="20" spans="1:6" x14ac:dyDescent="0.35">
      <c r="A20" s="20">
        <v>15</v>
      </c>
      <c r="B20" s="3" t="s">
        <v>20</v>
      </c>
      <c r="C20" s="4">
        <v>0</v>
      </c>
      <c r="E20" s="13"/>
      <c r="F20" s="13"/>
    </row>
    <row r="21" spans="1:6" x14ac:dyDescent="0.35">
      <c r="A21" s="20">
        <v>16</v>
      </c>
      <c r="B21" s="3" t="s">
        <v>21</v>
      </c>
      <c r="C21" s="4">
        <v>0</v>
      </c>
      <c r="E21" s="13"/>
      <c r="F21" s="13"/>
    </row>
    <row r="22" spans="1:6" x14ac:dyDescent="0.35">
      <c r="A22" s="20">
        <v>17</v>
      </c>
      <c r="B22" s="3" t="s">
        <v>22</v>
      </c>
      <c r="C22" s="4">
        <v>0</v>
      </c>
      <c r="E22" s="13"/>
      <c r="F22" s="13"/>
    </row>
    <row r="23" spans="1:6" x14ac:dyDescent="0.35">
      <c r="A23" s="20">
        <v>18</v>
      </c>
      <c r="B23" s="3" t="s">
        <v>23</v>
      </c>
      <c r="C23" s="4">
        <v>0</v>
      </c>
      <c r="E23" s="13"/>
      <c r="F23" s="13"/>
    </row>
    <row r="24" spans="1:6" x14ac:dyDescent="0.35">
      <c r="A24" s="20">
        <v>19</v>
      </c>
      <c r="B24" s="3" t="s">
        <v>24</v>
      </c>
      <c r="C24" s="4">
        <v>0</v>
      </c>
      <c r="E24" s="13"/>
      <c r="F24" s="13"/>
    </row>
    <row r="25" spans="1:6" x14ac:dyDescent="0.35">
      <c r="A25" s="20">
        <v>20</v>
      </c>
      <c r="B25" s="3" t="s">
        <v>25</v>
      </c>
      <c r="C25" s="4">
        <v>0</v>
      </c>
    </row>
    <row r="26" spans="1:6" x14ac:dyDescent="0.35">
      <c r="A26" s="20">
        <v>21</v>
      </c>
      <c r="B26" s="3" t="s">
        <v>26</v>
      </c>
      <c r="C26" s="4">
        <v>0</v>
      </c>
    </row>
    <row r="27" spans="1:6" x14ac:dyDescent="0.35">
      <c r="A27" s="20">
        <v>22</v>
      </c>
      <c r="B27" s="3" t="s">
        <v>27</v>
      </c>
      <c r="C27" s="4">
        <v>0</v>
      </c>
    </row>
    <row r="28" spans="1:6" x14ac:dyDescent="0.35">
      <c r="A28" s="20">
        <v>23</v>
      </c>
      <c r="B28" s="3" t="s">
        <v>4</v>
      </c>
      <c r="C28" s="4">
        <v>0</v>
      </c>
    </row>
    <row r="29" spans="1:6" x14ac:dyDescent="0.35">
      <c r="A29" s="20">
        <v>24</v>
      </c>
      <c r="B29" s="3" t="s">
        <v>28</v>
      </c>
      <c r="C29" s="4">
        <v>0</v>
      </c>
    </row>
    <row r="30" spans="1:6" x14ac:dyDescent="0.35">
      <c r="A30" s="20">
        <v>25</v>
      </c>
      <c r="B30" s="3" t="s">
        <v>29</v>
      </c>
      <c r="C30" s="4">
        <v>0</v>
      </c>
    </row>
    <row r="31" spans="1:6" x14ac:dyDescent="0.35">
      <c r="A31" s="20">
        <v>26</v>
      </c>
      <c r="B31" s="3" t="s">
        <v>30</v>
      </c>
      <c r="C31" s="4">
        <v>0</v>
      </c>
    </row>
    <row r="32" spans="1:6" x14ac:dyDescent="0.35">
      <c r="A32" s="20">
        <v>27</v>
      </c>
      <c r="B32" s="3" t="s">
        <v>31</v>
      </c>
      <c r="C32" s="4">
        <v>0</v>
      </c>
    </row>
    <row r="33" spans="1:3" x14ac:dyDescent="0.35">
      <c r="A33" s="20">
        <v>28</v>
      </c>
      <c r="B33" s="3" t="s">
        <v>32</v>
      </c>
      <c r="C33" s="4">
        <v>0</v>
      </c>
    </row>
    <row r="34" spans="1:3" x14ac:dyDescent="0.35">
      <c r="A34" s="20">
        <v>29</v>
      </c>
      <c r="B34" s="3" t="s">
        <v>33</v>
      </c>
      <c r="C34" s="4">
        <v>0</v>
      </c>
    </row>
    <row r="35" spans="1:3" x14ac:dyDescent="0.35">
      <c r="A35" s="20"/>
      <c r="B35" s="10" t="s">
        <v>41</v>
      </c>
      <c r="C35" s="11">
        <f>SUM(C19:C34)</f>
        <v>0</v>
      </c>
    </row>
    <row r="36" spans="1:3" x14ac:dyDescent="0.35">
      <c r="A36" s="20">
        <v>30</v>
      </c>
      <c r="B36" s="3" t="s">
        <v>34</v>
      </c>
      <c r="C36" s="4">
        <v>0</v>
      </c>
    </row>
    <row r="37" spans="1:3" x14ac:dyDescent="0.35">
      <c r="A37" s="20">
        <v>31</v>
      </c>
      <c r="B37" s="3" t="s">
        <v>35</v>
      </c>
      <c r="C37" s="4">
        <v>0</v>
      </c>
    </row>
    <row r="38" spans="1:3" x14ac:dyDescent="0.35">
      <c r="A38" s="20">
        <v>32</v>
      </c>
      <c r="B38" s="3" t="s">
        <v>36</v>
      </c>
      <c r="C38" s="4">
        <v>0</v>
      </c>
    </row>
    <row r="39" spans="1:3" x14ac:dyDescent="0.35">
      <c r="A39" s="20">
        <v>33</v>
      </c>
      <c r="B39" s="3" t="s">
        <v>37</v>
      </c>
      <c r="C39" s="4">
        <v>0</v>
      </c>
    </row>
    <row r="40" spans="1:3" x14ac:dyDescent="0.35">
      <c r="A40" s="20">
        <v>34</v>
      </c>
      <c r="B40" s="3" t="s">
        <v>38</v>
      </c>
      <c r="C40" s="4">
        <v>0</v>
      </c>
    </row>
    <row r="41" spans="1:3" x14ac:dyDescent="0.35">
      <c r="A41" s="20">
        <v>35</v>
      </c>
      <c r="B41" s="3" t="s">
        <v>39</v>
      </c>
      <c r="C41" s="4">
        <v>0</v>
      </c>
    </row>
    <row r="42" spans="1:3" x14ac:dyDescent="0.35">
      <c r="A42" s="20">
        <v>36</v>
      </c>
      <c r="B42" s="9" t="s">
        <v>40</v>
      </c>
      <c r="C42" s="4">
        <v>0</v>
      </c>
    </row>
    <row r="43" spans="1:3" x14ac:dyDescent="0.35">
      <c r="A43" s="20"/>
      <c r="B43" s="10" t="s">
        <v>70</v>
      </c>
      <c r="C43" s="11">
        <f>SUM(C36:C42)</f>
        <v>0</v>
      </c>
    </row>
    <row r="44" spans="1:3" x14ac:dyDescent="0.35">
      <c r="A44" s="20">
        <v>37</v>
      </c>
      <c r="B44" s="3" t="s">
        <v>42</v>
      </c>
      <c r="C44" s="4">
        <v>0</v>
      </c>
    </row>
    <row r="45" spans="1:3" x14ac:dyDescent="0.35">
      <c r="A45" s="20">
        <v>38</v>
      </c>
      <c r="B45" s="3" t="s">
        <v>43</v>
      </c>
      <c r="C45" s="4">
        <v>0</v>
      </c>
    </row>
    <row r="46" spans="1:3" x14ac:dyDescent="0.35">
      <c r="A46" s="20">
        <v>39</v>
      </c>
      <c r="B46" s="3" t="s">
        <v>5</v>
      </c>
      <c r="C46" s="4">
        <v>0</v>
      </c>
    </row>
    <row r="47" spans="1:3" x14ac:dyDescent="0.35">
      <c r="A47" s="20">
        <v>40</v>
      </c>
      <c r="B47" s="3" t="s">
        <v>44</v>
      </c>
      <c r="C47" s="4">
        <v>0</v>
      </c>
    </row>
    <row r="48" spans="1:3" x14ac:dyDescent="0.35">
      <c r="A48" s="20">
        <v>41</v>
      </c>
      <c r="B48" s="3" t="s">
        <v>45</v>
      </c>
      <c r="C48" s="4">
        <v>0</v>
      </c>
    </row>
    <row r="49" spans="1:3" x14ac:dyDescent="0.35">
      <c r="A49" s="20">
        <v>42</v>
      </c>
      <c r="B49" s="3" t="s">
        <v>45</v>
      </c>
      <c r="C49" s="4">
        <v>0</v>
      </c>
    </row>
    <row r="50" spans="1:3" x14ac:dyDescent="0.35">
      <c r="A50" s="20">
        <v>43</v>
      </c>
      <c r="B50" s="3" t="s">
        <v>48</v>
      </c>
      <c r="C50" s="4">
        <v>0</v>
      </c>
    </row>
    <row r="51" spans="1:3" x14ac:dyDescent="0.35">
      <c r="A51" s="20">
        <v>44</v>
      </c>
      <c r="B51" s="3" t="s">
        <v>49</v>
      </c>
      <c r="C51" s="4">
        <v>0</v>
      </c>
    </row>
    <row r="52" spans="1:3" x14ac:dyDescent="0.35">
      <c r="A52" s="20">
        <v>45</v>
      </c>
      <c r="B52" s="9" t="s">
        <v>49</v>
      </c>
      <c r="C52" s="4">
        <v>0</v>
      </c>
    </row>
    <row r="53" spans="1:3" x14ac:dyDescent="0.35">
      <c r="A53" s="20"/>
      <c r="B53" s="10" t="s">
        <v>71</v>
      </c>
      <c r="C53" s="11">
        <f>SUM(C44:C52)</f>
        <v>0</v>
      </c>
    </row>
    <row r="54" spans="1:3" x14ac:dyDescent="0.35">
      <c r="A54" s="20">
        <v>46</v>
      </c>
      <c r="B54" s="3" t="s">
        <v>46</v>
      </c>
      <c r="C54" s="4">
        <v>0</v>
      </c>
    </row>
    <row r="55" spans="1:3" x14ac:dyDescent="0.35">
      <c r="A55" s="20">
        <v>47</v>
      </c>
      <c r="B55" s="3" t="s">
        <v>7</v>
      </c>
      <c r="C55" s="4">
        <v>0</v>
      </c>
    </row>
    <row r="56" spans="1:3" x14ac:dyDescent="0.35">
      <c r="A56" s="20">
        <v>48</v>
      </c>
      <c r="B56" s="3" t="s">
        <v>47</v>
      </c>
      <c r="C56" s="4">
        <v>0</v>
      </c>
    </row>
    <row r="57" spans="1:3" x14ac:dyDescent="0.35">
      <c r="A57" s="20">
        <v>49</v>
      </c>
      <c r="B57" s="3" t="s">
        <v>47</v>
      </c>
      <c r="C57" s="4">
        <v>0</v>
      </c>
    </row>
    <row r="58" spans="1:3" x14ac:dyDescent="0.35">
      <c r="A58" s="20"/>
      <c r="B58" s="7" t="s">
        <v>72</v>
      </c>
      <c r="C58" s="11">
        <f>SUM(C54:C57)</f>
        <v>0</v>
      </c>
    </row>
    <row r="59" spans="1:3" x14ac:dyDescent="0.35">
      <c r="A59" s="20"/>
      <c r="B59" s="3" t="s">
        <v>50</v>
      </c>
      <c r="C59" s="4">
        <v>0</v>
      </c>
    </row>
    <row r="60" spans="1:3" x14ac:dyDescent="0.35">
      <c r="A60" s="20"/>
      <c r="B60" s="3" t="s">
        <v>51</v>
      </c>
      <c r="C60" s="4">
        <v>0</v>
      </c>
    </row>
    <row r="61" spans="1:3" x14ac:dyDescent="0.35">
      <c r="A61" s="20"/>
      <c r="B61" s="3" t="s">
        <v>52</v>
      </c>
      <c r="C61" s="4">
        <v>0</v>
      </c>
    </row>
    <row r="62" spans="1:3" x14ac:dyDescent="0.35">
      <c r="A62" s="20"/>
      <c r="B62" s="3" t="s">
        <v>53</v>
      </c>
      <c r="C62" s="4">
        <v>0</v>
      </c>
    </row>
    <row r="63" spans="1:3" x14ac:dyDescent="0.35">
      <c r="A63" s="20"/>
      <c r="B63" s="7" t="s">
        <v>54</v>
      </c>
      <c r="C63" s="8"/>
    </row>
    <row r="64" spans="1:3" x14ac:dyDescent="0.35">
      <c r="A64" s="20"/>
      <c r="B64" s="3" t="s">
        <v>55</v>
      </c>
      <c r="C64" s="4">
        <v>0</v>
      </c>
    </row>
    <row r="65" spans="1:3" x14ac:dyDescent="0.35">
      <c r="A65" s="20"/>
      <c r="B65" s="3" t="s">
        <v>56</v>
      </c>
      <c r="C65" s="4">
        <v>0</v>
      </c>
    </row>
    <row r="66" spans="1:3" x14ac:dyDescent="0.35">
      <c r="A66" s="20"/>
      <c r="B66" s="3" t="s">
        <v>57</v>
      </c>
      <c r="C66" s="4">
        <v>0</v>
      </c>
    </row>
    <row r="67" spans="1:3" x14ac:dyDescent="0.35">
      <c r="A67" s="20"/>
      <c r="B67" s="7" t="s">
        <v>58</v>
      </c>
      <c r="C67" s="8"/>
    </row>
    <row r="68" spans="1:3" x14ac:dyDescent="0.35">
      <c r="A68" s="20"/>
      <c r="B68" s="3" t="s">
        <v>59</v>
      </c>
      <c r="C68" s="4">
        <v>0</v>
      </c>
    </row>
    <row r="69" spans="1:3" x14ac:dyDescent="0.35">
      <c r="A69" s="20"/>
      <c r="B69" s="3" t="s">
        <v>60</v>
      </c>
      <c r="C69" s="4">
        <v>0</v>
      </c>
    </row>
    <row r="70" spans="1:3" x14ac:dyDescent="0.35">
      <c r="A70" s="20"/>
      <c r="B70" s="3" t="s">
        <v>61</v>
      </c>
      <c r="C70" s="4">
        <v>0</v>
      </c>
    </row>
    <row r="71" spans="1:3" x14ac:dyDescent="0.35">
      <c r="A71" s="20"/>
      <c r="B71" s="7" t="s">
        <v>62</v>
      </c>
      <c r="C71" s="8">
        <v>0</v>
      </c>
    </row>
    <row r="72" spans="1:3" x14ac:dyDescent="0.35">
      <c r="A72" s="20"/>
      <c r="B72" s="10" t="s">
        <v>63</v>
      </c>
      <c r="C72" s="4">
        <v>0</v>
      </c>
    </row>
  </sheetData>
  <mergeCells count="1">
    <mergeCell ref="A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H24" sqref="H24"/>
    </sheetView>
  </sheetViews>
  <sheetFormatPr defaultRowHeight="18" x14ac:dyDescent="0.35"/>
  <cols>
    <col min="1" max="1" width="5.4140625" customWidth="1"/>
    <col min="2" max="2" width="5.4140625" bestFit="1" customWidth="1"/>
    <col min="3" max="3" width="6" customWidth="1"/>
    <col min="4" max="4" width="6.9140625" customWidth="1"/>
    <col min="5" max="5" width="6.83203125" bestFit="1" customWidth="1"/>
    <col min="6" max="6" width="7.08203125" customWidth="1"/>
    <col min="8" max="8" width="10.9140625" bestFit="1" customWidth="1"/>
    <col min="9" max="9" width="6.6640625" customWidth="1"/>
  </cols>
  <sheetData>
    <row r="1" spans="1:9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x14ac:dyDescent="0.35">
      <c r="A2" s="27" t="s">
        <v>77</v>
      </c>
      <c r="B2" s="27"/>
      <c r="C2" s="27"/>
      <c r="D2" s="27"/>
      <c r="E2" s="27"/>
      <c r="F2" s="27"/>
      <c r="G2" s="27"/>
      <c r="H2" s="27"/>
      <c r="I2" s="27"/>
    </row>
    <row r="3" spans="1:9" ht="42.6" thickBot="1" x14ac:dyDescent="0.4">
      <c r="A3" s="12" t="s">
        <v>64</v>
      </c>
      <c r="B3" s="12" t="s">
        <v>65</v>
      </c>
      <c r="C3" s="26" t="s">
        <v>73</v>
      </c>
      <c r="D3" s="26" t="s">
        <v>75</v>
      </c>
      <c r="E3" s="18" t="s">
        <v>83</v>
      </c>
      <c r="F3" s="18" t="s">
        <v>66</v>
      </c>
      <c r="G3" s="18" t="s">
        <v>67</v>
      </c>
      <c r="H3" s="18" t="s">
        <v>76</v>
      </c>
      <c r="I3" s="18" t="s">
        <v>74</v>
      </c>
    </row>
    <row r="4" spans="1:9" x14ac:dyDescent="0.35">
      <c r="A4" s="30" t="s">
        <v>78</v>
      </c>
      <c r="B4" s="76"/>
      <c r="C4" s="29"/>
      <c r="D4" s="72"/>
      <c r="E4" s="29" t="s">
        <v>84</v>
      </c>
      <c r="F4" s="83">
        <v>0</v>
      </c>
      <c r="G4" s="83">
        <v>0</v>
      </c>
      <c r="H4" s="77">
        <f>SUM(F4-G4)*D4</f>
        <v>0</v>
      </c>
      <c r="I4" s="19"/>
    </row>
    <row r="5" spans="1:9" x14ac:dyDescent="0.35">
      <c r="A5" s="31" t="s">
        <v>78</v>
      </c>
      <c r="B5" s="15"/>
      <c r="C5" s="15"/>
      <c r="D5" s="73"/>
      <c r="E5" s="33" t="s">
        <v>85</v>
      </c>
      <c r="F5" s="84">
        <v>0</v>
      </c>
      <c r="G5" s="84">
        <v>0</v>
      </c>
      <c r="H5" s="78">
        <f>SUM(F5-G5)*D5</f>
        <v>0</v>
      </c>
      <c r="I5" s="20"/>
    </row>
    <row r="6" spans="1:9" x14ac:dyDescent="0.35">
      <c r="A6" s="32" t="s">
        <v>79</v>
      </c>
      <c r="B6" s="16"/>
      <c r="C6" s="2"/>
      <c r="D6" s="74"/>
      <c r="E6" s="34" t="s">
        <v>84</v>
      </c>
      <c r="F6" s="84">
        <v>0</v>
      </c>
      <c r="G6" s="84">
        <v>0</v>
      </c>
      <c r="H6" s="78">
        <f>SUM(F6-G6)*D6</f>
        <v>0</v>
      </c>
      <c r="I6" s="20"/>
    </row>
    <row r="7" spans="1:9" x14ac:dyDescent="0.35">
      <c r="A7" s="32" t="s">
        <v>79</v>
      </c>
      <c r="B7" s="16"/>
      <c r="C7" s="2"/>
      <c r="D7" s="74"/>
      <c r="E7" s="34" t="s">
        <v>85</v>
      </c>
      <c r="F7" s="84">
        <v>0</v>
      </c>
      <c r="G7" s="84">
        <v>0</v>
      </c>
      <c r="H7" s="79">
        <f>SUM(F7-G7)*D7</f>
        <v>0</v>
      </c>
      <c r="I7" s="20"/>
    </row>
    <row r="8" spans="1:9" x14ac:dyDescent="0.35">
      <c r="A8" s="32" t="s">
        <v>80</v>
      </c>
      <c r="B8" s="16"/>
      <c r="C8" s="2"/>
      <c r="D8" s="74"/>
      <c r="E8" s="34" t="s">
        <v>84</v>
      </c>
      <c r="F8" s="84">
        <v>0</v>
      </c>
      <c r="G8" s="84">
        <v>0</v>
      </c>
      <c r="H8" s="79">
        <f>SUM(F8-G8)*D8</f>
        <v>0</v>
      </c>
      <c r="I8" s="20"/>
    </row>
    <row r="9" spans="1:9" x14ac:dyDescent="0.35">
      <c r="A9" s="28" t="s">
        <v>80</v>
      </c>
      <c r="B9" s="16"/>
      <c r="C9" s="2"/>
      <c r="D9" s="74"/>
      <c r="E9" s="34" t="s">
        <v>85</v>
      </c>
      <c r="F9" s="84">
        <v>0</v>
      </c>
      <c r="G9" s="84">
        <v>0</v>
      </c>
      <c r="H9" s="79">
        <f>SUM(F9-G9)*D9</f>
        <v>0</v>
      </c>
      <c r="I9" s="20"/>
    </row>
    <row r="10" spans="1:9" x14ac:dyDescent="0.35">
      <c r="A10" s="28" t="s">
        <v>81</v>
      </c>
      <c r="B10" s="16"/>
      <c r="C10" s="2"/>
      <c r="D10" s="74"/>
      <c r="E10" s="34" t="s">
        <v>84</v>
      </c>
      <c r="F10" s="84">
        <v>0</v>
      </c>
      <c r="G10" s="84">
        <v>0</v>
      </c>
      <c r="H10" s="79">
        <f>SUM(F10-G10)*D10</f>
        <v>0</v>
      </c>
      <c r="I10" s="20"/>
    </row>
    <row r="11" spans="1:9" x14ac:dyDescent="0.35">
      <c r="A11" s="28" t="s">
        <v>81</v>
      </c>
      <c r="B11" s="16"/>
      <c r="C11" s="2"/>
      <c r="D11" s="74"/>
      <c r="E11" s="34" t="s">
        <v>85</v>
      </c>
      <c r="F11" s="84">
        <v>0</v>
      </c>
      <c r="G11" s="84">
        <v>0</v>
      </c>
      <c r="H11" s="79">
        <f>SUM(F11-G11)*D11</f>
        <v>0</v>
      </c>
      <c r="I11" s="20"/>
    </row>
    <row r="12" spans="1:9" x14ac:dyDescent="0.35">
      <c r="A12" s="28" t="s">
        <v>82</v>
      </c>
      <c r="B12" s="16"/>
      <c r="C12" s="2"/>
      <c r="D12" s="74"/>
      <c r="E12" s="34" t="s">
        <v>84</v>
      </c>
      <c r="F12" s="84">
        <v>0</v>
      </c>
      <c r="G12" s="84">
        <v>0</v>
      </c>
      <c r="H12" s="79">
        <f>SUM(F12-G12)*D12</f>
        <v>0</v>
      </c>
      <c r="I12" s="20"/>
    </row>
    <row r="13" spans="1:9" x14ac:dyDescent="0.35">
      <c r="A13" s="17" t="s">
        <v>82</v>
      </c>
      <c r="B13" s="15"/>
      <c r="C13" s="15"/>
      <c r="D13" s="73"/>
      <c r="E13" s="33" t="s">
        <v>85</v>
      </c>
      <c r="F13" s="84">
        <v>0</v>
      </c>
      <c r="G13" s="84">
        <v>0</v>
      </c>
      <c r="H13" s="80">
        <f>SUM(F13-G13)*D13</f>
        <v>0</v>
      </c>
      <c r="I13" s="20"/>
    </row>
    <row r="14" spans="1:9" x14ac:dyDescent="0.35">
      <c r="A14" s="1"/>
      <c r="B14" s="16"/>
      <c r="C14" s="2"/>
      <c r="D14" s="74"/>
      <c r="E14" s="2"/>
      <c r="F14" s="84"/>
      <c r="G14" s="84"/>
      <c r="H14" s="80">
        <f>SUM(F14-G14)*D14</f>
        <v>0</v>
      </c>
      <c r="I14" s="20"/>
    </row>
    <row r="15" spans="1:9" ht="18.600000000000001" thickBot="1" x14ac:dyDescent="0.4">
      <c r="A15" s="22"/>
      <c r="B15" s="23"/>
      <c r="C15" s="24"/>
      <c r="D15" s="75"/>
      <c r="E15" s="24"/>
      <c r="F15" s="85"/>
      <c r="G15" s="85"/>
      <c r="H15" s="81">
        <f>SUM(F15-G15)*D15</f>
        <v>0</v>
      </c>
      <c r="I15" s="21"/>
    </row>
    <row r="16" spans="1:9" x14ac:dyDescent="0.35">
      <c r="H16" s="82">
        <f>SUM(H4:H15)</f>
        <v>0</v>
      </c>
    </row>
    <row r="19" spans="2:8" x14ac:dyDescent="0.35">
      <c r="B19" s="25"/>
      <c r="D19" s="90" t="s">
        <v>68</v>
      </c>
    </row>
    <row r="20" spans="2:8" x14ac:dyDescent="0.35">
      <c r="B20" s="13"/>
      <c r="D20" s="52" t="s">
        <v>136</v>
      </c>
      <c r="E20" s="51"/>
      <c r="F20" s="87">
        <v>0</v>
      </c>
    </row>
    <row r="21" spans="2:8" x14ac:dyDescent="0.35">
      <c r="B21" s="13"/>
      <c r="D21" s="52" t="s">
        <v>137</v>
      </c>
      <c r="E21" s="51"/>
      <c r="F21" s="88">
        <v>0</v>
      </c>
    </row>
    <row r="22" spans="2:8" x14ac:dyDescent="0.35">
      <c r="B22" s="13"/>
      <c r="D22" s="52" t="s">
        <v>138</v>
      </c>
      <c r="E22" s="51"/>
      <c r="F22" s="88">
        <v>0</v>
      </c>
    </row>
    <row r="23" spans="2:8" x14ac:dyDescent="0.35">
      <c r="B23" s="13"/>
      <c r="D23" s="52" t="s">
        <v>139</v>
      </c>
      <c r="E23" s="51"/>
      <c r="F23" s="88">
        <v>0</v>
      </c>
    </row>
    <row r="24" spans="2:8" x14ac:dyDescent="0.35">
      <c r="D24" s="52" t="s">
        <v>117</v>
      </c>
      <c r="E24" s="51"/>
      <c r="F24" s="88">
        <v>0</v>
      </c>
      <c r="G24" s="51"/>
      <c r="H24" s="51"/>
    </row>
    <row r="25" spans="2:8" x14ac:dyDescent="0.35">
      <c r="D25" s="52" t="s">
        <v>118</v>
      </c>
      <c r="F25" s="88">
        <v>0</v>
      </c>
    </row>
    <row r="26" spans="2:8" x14ac:dyDescent="0.35">
      <c r="D26" s="52" t="s">
        <v>112</v>
      </c>
      <c r="F26" s="88">
        <v>0</v>
      </c>
    </row>
    <row r="27" spans="2:8" x14ac:dyDescent="0.35">
      <c r="D27" s="52" t="s">
        <v>135</v>
      </c>
      <c r="F27" s="88">
        <v>0</v>
      </c>
    </row>
    <row r="28" spans="2:8" x14ac:dyDescent="0.35">
      <c r="D28" s="52" t="s">
        <v>140</v>
      </c>
      <c r="F28" s="88">
        <v>0</v>
      </c>
    </row>
    <row r="29" spans="2:8" x14ac:dyDescent="0.35">
      <c r="D29" s="52" t="s">
        <v>141</v>
      </c>
      <c r="F29" s="88">
        <v>0</v>
      </c>
    </row>
    <row r="30" spans="2:8" x14ac:dyDescent="0.35">
      <c r="D30" s="52" t="s">
        <v>104</v>
      </c>
      <c r="F30" s="87">
        <v>0</v>
      </c>
    </row>
    <row r="32" spans="2:8" x14ac:dyDescent="0.35">
      <c r="D32" s="86" t="s">
        <v>142</v>
      </c>
      <c r="F32" s="89">
        <f>SUM(F20:F30)</f>
        <v>0</v>
      </c>
    </row>
  </sheetData>
  <mergeCells count="2">
    <mergeCell ref="A1:I1"/>
    <mergeCell ref="A2:I2"/>
  </mergeCells>
  <pageMargins left="0.7" right="0.7" top="0.75" bottom="0.75" header="0.3" footer="0.3"/>
  <pageSetup scale="8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0"/>
  <sheetViews>
    <sheetView workbookViewId="0">
      <selection activeCell="F8" sqref="F8"/>
    </sheetView>
  </sheetViews>
  <sheetFormatPr defaultRowHeight="18" x14ac:dyDescent="0.35"/>
  <sheetData>
    <row r="2" spans="1:24" x14ac:dyDescent="0.35">
      <c r="A2" s="27" t="s">
        <v>86</v>
      </c>
      <c r="B2" s="27"/>
      <c r="C2" s="27"/>
      <c r="D2" s="27"/>
      <c r="E2" s="27"/>
      <c r="F2" s="27"/>
    </row>
    <row r="4" spans="1:24" x14ac:dyDescent="0.35">
      <c r="D4" s="35" t="s">
        <v>87</v>
      </c>
      <c r="E4" s="36">
        <v>1</v>
      </c>
      <c r="F4" s="36">
        <v>2</v>
      </c>
      <c r="G4" s="35">
        <v>3</v>
      </c>
      <c r="H4" s="35">
        <v>4</v>
      </c>
      <c r="I4" s="35">
        <v>5</v>
      </c>
      <c r="J4" s="35">
        <v>6</v>
      </c>
      <c r="K4" s="35">
        <v>7</v>
      </c>
      <c r="L4" s="35">
        <v>8</v>
      </c>
      <c r="M4" s="35">
        <v>9</v>
      </c>
      <c r="N4" s="35">
        <v>10</v>
      </c>
      <c r="O4" s="35">
        <f>N4+1</f>
        <v>11</v>
      </c>
      <c r="P4" s="35">
        <f>O4+1</f>
        <v>12</v>
      </c>
      <c r="Q4" s="35">
        <f>P4+1</f>
        <v>13</v>
      </c>
      <c r="R4" s="35">
        <f>Q4+1</f>
        <v>14</v>
      </c>
      <c r="S4" s="35">
        <f>R4+1</f>
        <v>15</v>
      </c>
      <c r="T4" s="35">
        <v>16</v>
      </c>
      <c r="U4" s="35">
        <v>17</v>
      </c>
      <c r="V4" s="35">
        <v>18</v>
      </c>
      <c r="W4" s="35">
        <v>19</v>
      </c>
      <c r="X4" s="35">
        <v>20</v>
      </c>
    </row>
    <row r="5" spans="1:24" x14ac:dyDescent="0.35">
      <c r="A5" s="56" t="s">
        <v>88</v>
      </c>
      <c r="B5" s="66"/>
      <c r="C5" s="50"/>
      <c r="E5" s="37"/>
      <c r="F5" s="37"/>
    </row>
    <row r="6" spans="1:24" x14ac:dyDescent="0.35">
      <c r="A6" s="57" t="s">
        <v>89</v>
      </c>
      <c r="B6" s="66"/>
      <c r="C6" s="50"/>
      <c r="E6" s="37">
        <f>'Unit Mix-Rents'!H16</f>
        <v>0</v>
      </c>
      <c r="F6" s="37">
        <f>E6*1.03</f>
        <v>0</v>
      </c>
      <c r="G6" s="37">
        <f>F6*1.03</f>
        <v>0</v>
      </c>
      <c r="H6" s="37">
        <f>G6*1.03</f>
        <v>0</v>
      </c>
      <c r="I6" s="37">
        <f>H6*1.03</f>
        <v>0</v>
      </c>
      <c r="J6" s="37">
        <f>I6*1.03</f>
        <v>0</v>
      </c>
      <c r="K6" s="37">
        <f>J6*1.03</f>
        <v>0</v>
      </c>
      <c r="L6" s="37">
        <f>K6*1.03</f>
        <v>0</v>
      </c>
      <c r="M6" s="37">
        <f>L6*1.03</f>
        <v>0</v>
      </c>
      <c r="N6" s="37">
        <f>M6*1.03</f>
        <v>0</v>
      </c>
      <c r="O6" s="37">
        <f>N6*1.03</f>
        <v>0</v>
      </c>
      <c r="P6" s="37">
        <f>O6*1.03</f>
        <v>0</v>
      </c>
      <c r="Q6" s="37">
        <f>P6*1.03</f>
        <v>0</v>
      </c>
      <c r="R6" s="37">
        <f>Q6*1.03</f>
        <v>0</v>
      </c>
      <c r="S6" s="37">
        <f>R6*1.03</f>
        <v>0</v>
      </c>
      <c r="T6" s="37">
        <f>S6*1.03</f>
        <v>0</v>
      </c>
      <c r="U6" s="37">
        <f>T6*1.03</f>
        <v>0</v>
      </c>
      <c r="V6" s="37">
        <f>U6*1.03</f>
        <v>0</v>
      </c>
      <c r="W6" s="37">
        <f>V6*1.03</f>
        <v>0</v>
      </c>
      <c r="X6" s="37">
        <f>W6*1.03</f>
        <v>0</v>
      </c>
    </row>
    <row r="7" spans="1:24" x14ac:dyDescent="0.35">
      <c r="A7" s="57" t="s">
        <v>90</v>
      </c>
      <c r="B7" s="66"/>
      <c r="C7" s="50"/>
      <c r="D7" s="38">
        <v>7.0000000000000007E-2</v>
      </c>
      <c r="E7" s="37">
        <f>E6*$D$7*-1</f>
        <v>0</v>
      </c>
      <c r="F7" s="37">
        <f>F6*$D$7*-1</f>
        <v>0</v>
      </c>
      <c r="G7" s="37">
        <f>G6*$D$7*-1</f>
        <v>0</v>
      </c>
      <c r="H7" s="37">
        <f>H6*$D$7*-1</f>
        <v>0</v>
      </c>
      <c r="I7" s="37">
        <f>I6*$D$7*-1</f>
        <v>0</v>
      </c>
      <c r="J7" s="37">
        <f>J6*$D$7*-1</f>
        <v>0</v>
      </c>
      <c r="K7" s="37">
        <f>K6*$D$7*-1</f>
        <v>0</v>
      </c>
      <c r="L7" s="37">
        <f>L6*$D$7*-1</f>
        <v>0</v>
      </c>
      <c r="M7" s="37">
        <f>M6*$D$7*-1</f>
        <v>0</v>
      </c>
      <c r="N7" s="37">
        <f>N6*$D$7*-1</f>
        <v>0</v>
      </c>
      <c r="O7" s="37">
        <f>O6*$D$7*-1</f>
        <v>0</v>
      </c>
      <c r="P7" s="37">
        <f>P6*$D$7*-1</f>
        <v>0</v>
      </c>
      <c r="Q7" s="37">
        <f>Q6*$D$7*-1</f>
        <v>0</v>
      </c>
      <c r="R7" s="37">
        <f>R6*$D$7*-1</f>
        <v>0</v>
      </c>
      <c r="S7" s="37">
        <f>S6*$D$7*-1</f>
        <v>0</v>
      </c>
      <c r="T7" s="37">
        <f>T6*$D$7*-1</f>
        <v>0</v>
      </c>
      <c r="U7" s="37">
        <f>U6*$D$7*-1</f>
        <v>0</v>
      </c>
      <c r="V7" s="37">
        <f>V6*$D$7*-1</f>
        <v>0</v>
      </c>
      <c r="W7" s="37">
        <f>W6*$D$7*-1</f>
        <v>0</v>
      </c>
      <c r="X7" s="37">
        <f>X6*$D$7*-1</f>
        <v>0</v>
      </c>
    </row>
    <row r="8" spans="1:24" x14ac:dyDescent="0.35">
      <c r="A8" s="57" t="s">
        <v>91</v>
      </c>
      <c r="B8" s="66"/>
      <c r="C8" s="50"/>
      <c r="E8" s="37">
        <f>E6*0.5%</f>
        <v>0</v>
      </c>
      <c r="F8" s="37">
        <f>F6*0.5%</f>
        <v>0</v>
      </c>
      <c r="G8" s="37">
        <f>G6*0.5%</f>
        <v>0</v>
      </c>
      <c r="H8" s="37">
        <f>H6*0.5%</f>
        <v>0</v>
      </c>
      <c r="I8" s="37">
        <f>I6*0.5%</f>
        <v>0</v>
      </c>
      <c r="J8" s="37">
        <f>J6*0.5%</f>
        <v>0</v>
      </c>
      <c r="K8" s="37">
        <f>K6*0.5%</f>
        <v>0</v>
      </c>
      <c r="L8" s="37">
        <f>L6*0.5%</f>
        <v>0</v>
      </c>
      <c r="M8" s="37">
        <f>M6*0.5%</f>
        <v>0</v>
      </c>
      <c r="N8" s="37">
        <f>N6*0.5%</f>
        <v>0</v>
      </c>
      <c r="O8" s="37">
        <f>O6*0.5%</f>
        <v>0</v>
      </c>
      <c r="P8" s="37">
        <f>P6*0.5%</f>
        <v>0</v>
      </c>
      <c r="Q8" s="37">
        <f>Q6*0.5%</f>
        <v>0</v>
      </c>
      <c r="R8" s="37">
        <f>R6*0.5%</f>
        <v>0</v>
      </c>
      <c r="S8" s="37">
        <f>S6*0.5%</f>
        <v>0</v>
      </c>
      <c r="T8" s="37">
        <f>T6*0.5%</f>
        <v>0</v>
      </c>
      <c r="U8" s="37">
        <f>U6*0.5%</f>
        <v>0</v>
      </c>
      <c r="V8" s="37">
        <f>V6*0.5%</f>
        <v>0</v>
      </c>
      <c r="W8" s="37">
        <f>W6*0.5%</f>
        <v>0</v>
      </c>
      <c r="X8" s="37">
        <f>X6*0.5%</f>
        <v>0</v>
      </c>
    </row>
    <row r="9" spans="1:24" x14ac:dyDescent="0.35">
      <c r="A9" s="56" t="s">
        <v>92</v>
      </c>
      <c r="B9" s="67"/>
      <c r="C9" s="49"/>
      <c r="E9" s="39">
        <f>SUM(E6:E8)</f>
        <v>0</v>
      </c>
      <c r="F9" s="39">
        <f>SUM(F6:F8)</f>
        <v>0</v>
      </c>
      <c r="G9" s="39">
        <f t="shared" ref="G9:X9" si="0">SUM(G6:G8)</f>
        <v>0</v>
      </c>
      <c r="H9" s="39">
        <f t="shared" si="0"/>
        <v>0</v>
      </c>
      <c r="I9" s="39">
        <f t="shared" si="0"/>
        <v>0</v>
      </c>
      <c r="J9" s="39">
        <f t="shared" si="0"/>
        <v>0</v>
      </c>
      <c r="K9" s="39">
        <f t="shared" si="0"/>
        <v>0</v>
      </c>
      <c r="L9" s="39">
        <f t="shared" si="0"/>
        <v>0</v>
      </c>
      <c r="M9" s="39">
        <f t="shared" si="0"/>
        <v>0</v>
      </c>
      <c r="N9" s="39">
        <f t="shared" si="0"/>
        <v>0</v>
      </c>
      <c r="O9" s="39">
        <f t="shared" si="0"/>
        <v>0</v>
      </c>
      <c r="P9" s="39">
        <f t="shared" si="0"/>
        <v>0</v>
      </c>
      <c r="Q9" s="39">
        <f t="shared" si="0"/>
        <v>0</v>
      </c>
      <c r="R9" s="39">
        <f t="shared" si="0"/>
        <v>0</v>
      </c>
      <c r="S9" s="39">
        <f t="shared" si="0"/>
        <v>0</v>
      </c>
      <c r="T9" s="39">
        <f t="shared" si="0"/>
        <v>0</v>
      </c>
      <c r="U9" s="39">
        <f t="shared" si="0"/>
        <v>0</v>
      </c>
      <c r="V9" s="39">
        <f t="shared" si="0"/>
        <v>0</v>
      </c>
      <c r="W9" s="39">
        <f t="shared" si="0"/>
        <v>0</v>
      </c>
      <c r="X9" s="39">
        <f t="shared" si="0"/>
        <v>0</v>
      </c>
    </row>
    <row r="10" spans="1:24" x14ac:dyDescent="0.35">
      <c r="A10" s="58"/>
      <c r="B10" s="66"/>
      <c r="C10" s="50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1:24" x14ac:dyDescent="0.35">
      <c r="A11" s="56" t="s">
        <v>93</v>
      </c>
      <c r="B11" s="66"/>
      <c r="C11" s="50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24" x14ac:dyDescent="0.35">
      <c r="A12" s="53" t="s">
        <v>94</v>
      </c>
      <c r="B12" s="63"/>
      <c r="C12" s="51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1:24" x14ac:dyDescent="0.35">
      <c r="A13" s="59" t="s">
        <v>95</v>
      </c>
      <c r="B13" s="68"/>
      <c r="E13" s="37">
        <v>0</v>
      </c>
      <c r="F13" s="37">
        <f>E13*1.03</f>
        <v>0</v>
      </c>
      <c r="G13" s="37">
        <f t="shared" ref="G13:X22" si="1">F13*1.03</f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37">
        <f t="shared" si="1"/>
        <v>0</v>
      </c>
      <c r="N13" s="37">
        <f t="shared" si="1"/>
        <v>0</v>
      </c>
      <c r="O13" s="37">
        <f t="shared" si="1"/>
        <v>0</v>
      </c>
      <c r="P13" s="37">
        <f t="shared" si="1"/>
        <v>0</v>
      </c>
      <c r="Q13" s="37">
        <f t="shared" si="1"/>
        <v>0</v>
      </c>
      <c r="R13" s="37">
        <f t="shared" si="1"/>
        <v>0</v>
      </c>
      <c r="S13" s="37">
        <f t="shared" si="1"/>
        <v>0</v>
      </c>
      <c r="T13" s="37">
        <f t="shared" si="1"/>
        <v>0</v>
      </c>
      <c r="U13" s="37">
        <f t="shared" si="1"/>
        <v>0</v>
      </c>
      <c r="V13" s="37">
        <f t="shared" si="1"/>
        <v>0</v>
      </c>
      <c r="W13" s="37">
        <f t="shared" si="1"/>
        <v>0</v>
      </c>
      <c r="X13" s="37">
        <f t="shared" si="1"/>
        <v>0</v>
      </c>
    </row>
    <row r="14" spans="1:24" x14ac:dyDescent="0.35">
      <c r="A14" s="60" t="s">
        <v>96</v>
      </c>
      <c r="B14" s="68"/>
      <c r="D14" s="40"/>
      <c r="E14" s="37">
        <v>0</v>
      </c>
      <c r="F14" s="37">
        <f t="shared" ref="F14:F22" si="2">E14*1.03</f>
        <v>0</v>
      </c>
      <c r="G14" s="37">
        <f t="shared" si="1"/>
        <v>0</v>
      </c>
      <c r="H14" s="37">
        <f t="shared" si="1"/>
        <v>0</v>
      </c>
      <c r="I14" s="37">
        <f t="shared" si="1"/>
        <v>0</v>
      </c>
      <c r="J14" s="37">
        <f t="shared" si="1"/>
        <v>0</v>
      </c>
      <c r="K14" s="37">
        <f t="shared" si="1"/>
        <v>0</v>
      </c>
      <c r="L14" s="37">
        <f t="shared" si="1"/>
        <v>0</v>
      </c>
      <c r="M14" s="37">
        <f t="shared" si="1"/>
        <v>0</v>
      </c>
      <c r="N14" s="37">
        <f t="shared" si="1"/>
        <v>0</v>
      </c>
      <c r="O14" s="37">
        <f t="shared" si="1"/>
        <v>0</v>
      </c>
      <c r="P14" s="37">
        <f t="shared" si="1"/>
        <v>0</v>
      </c>
      <c r="Q14" s="37">
        <f t="shared" si="1"/>
        <v>0</v>
      </c>
      <c r="R14" s="37">
        <f t="shared" si="1"/>
        <v>0</v>
      </c>
      <c r="S14" s="37">
        <f t="shared" si="1"/>
        <v>0</v>
      </c>
      <c r="T14" s="37">
        <f t="shared" si="1"/>
        <v>0</v>
      </c>
      <c r="U14" s="37">
        <f t="shared" si="1"/>
        <v>0</v>
      </c>
      <c r="V14" s="37">
        <f t="shared" si="1"/>
        <v>0</v>
      </c>
      <c r="W14" s="37">
        <f t="shared" si="1"/>
        <v>0</v>
      </c>
      <c r="X14" s="37">
        <f t="shared" si="1"/>
        <v>0</v>
      </c>
    </row>
    <row r="15" spans="1:24" x14ac:dyDescent="0.35">
      <c r="A15" s="60" t="s">
        <v>97</v>
      </c>
      <c r="B15" s="68"/>
      <c r="D15" s="40"/>
      <c r="E15" s="37">
        <v>0</v>
      </c>
      <c r="F15" s="37">
        <f t="shared" si="2"/>
        <v>0</v>
      </c>
      <c r="G15" s="37">
        <f t="shared" si="1"/>
        <v>0</v>
      </c>
      <c r="H15" s="37">
        <f t="shared" si="1"/>
        <v>0</v>
      </c>
      <c r="I15" s="37">
        <f t="shared" si="1"/>
        <v>0</v>
      </c>
      <c r="J15" s="37">
        <f t="shared" si="1"/>
        <v>0</v>
      </c>
      <c r="K15" s="37">
        <f t="shared" si="1"/>
        <v>0</v>
      </c>
      <c r="L15" s="37">
        <f t="shared" si="1"/>
        <v>0</v>
      </c>
      <c r="M15" s="37">
        <f t="shared" si="1"/>
        <v>0</v>
      </c>
      <c r="N15" s="37">
        <f t="shared" si="1"/>
        <v>0</v>
      </c>
      <c r="O15" s="37">
        <f t="shared" si="1"/>
        <v>0</v>
      </c>
      <c r="P15" s="37">
        <f t="shared" si="1"/>
        <v>0</v>
      </c>
      <c r="Q15" s="37">
        <f t="shared" si="1"/>
        <v>0</v>
      </c>
      <c r="R15" s="37">
        <f t="shared" si="1"/>
        <v>0</v>
      </c>
      <c r="S15" s="37">
        <f t="shared" si="1"/>
        <v>0</v>
      </c>
      <c r="T15" s="37">
        <f t="shared" si="1"/>
        <v>0</v>
      </c>
      <c r="U15" s="37">
        <f t="shared" si="1"/>
        <v>0</v>
      </c>
      <c r="V15" s="37">
        <f t="shared" si="1"/>
        <v>0</v>
      </c>
      <c r="W15" s="37">
        <f t="shared" si="1"/>
        <v>0</v>
      </c>
      <c r="X15" s="37">
        <f t="shared" si="1"/>
        <v>0</v>
      </c>
    </row>
    <row r="16" spans="1:24" x14ac:dyDescent="0.35">
      <c r="A16" s="60" t="s">
        <v>98</v>
      </c>
      <c r="B16" s="68"/>
      <c r="D16" s="40"/>
      <c r="E16" s="37">
        <v>0</v>
      </c>
      <c r="F16" s="37">
        <f t="shared" si="2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7">
        <f t="shared" si="1"/>
        <v>0</v>
      </c>
      <c r="N16" s="37">
        <f t="shared" si="1"/>
        <v>0</v>
      </c>
      <c r="O16" s="37">
        <f t="shared" si="1"/>
        <v>0</v>
      </c>
      <c r="P16" s="37">
        <f t="shared" si="1"/>
        <v>0</v>
      </c>
      <c r="Q16" s="37">
        <f t="shared" si="1"/>
        <v>0</v>
      </c>
      <c r="R16" s="37">
        <f t="shared" si="1"/>
        <v>0</v>
      </c>
      <c r="S16" s="37">
        <f t="shared" si="1"/>
        <v>0</v>
      </c>
      <c r="T16" s="37">
        <f t="shared" si="1"/>
        <v>0</v>
      </c>
      <c r="U16" s="37">
        <f t="shared" si="1"/>
        <v>0</v>
      </c>
      <c r="V16" s="37">
        <f t="shared" si="1"/>
        <v>0</v>
      </c>
      <c r="W16" s="37">
        <f t="shared" si="1"/>
        <v>0</v>
      </c>
      <c r="X16" s="37">
        <f t="shared" si="1"/>
        <v>0</v>
      </c>
    </row>
    <row r="17" spans="1:24" x14ac:dyDescent="0.35">
      <c r="A17" s="60" t="s">
        <v>99</v>
      </c>
      <c r="B17" s="68"/>
      <c r="D17" s="41">
        <v>0.05</v>
      </c>
      <c r="E17" s="37">
        <v>0</v>
      </c>
      <c r="F17" s="37">
        <f t="shared" si="2"/>
        <v>0</v>
      </c>
      <c r="G17" s="37">
        <f t="shared" si="1"/>
        <v>0</v>
      </c>
      <c r="H17" s="37">
        <f t="shared" si="1"/>
        <v>0</v>
      </c>
      <c r="I17" s="37">
        <f t="shared" si="1"/>
        <v>0</v>
      </c>
      <c r="J17" s="37">
        <f t="shared" si="1"/>
        <v>0</v>
      </c>
      <c r="K17" s="37">
        <f t="shared" si="1"/>
        <v>0</v>
      </c>
      <c r="L17" s="37">
        <f t="shared" si="1"/>
        <v>0</v>
      </c>
      <c r="M17" s="37">
        <f t="shared" si="1"/>
        <v>0</v>
      </c>
      <c r="N17" s="37">
        <f t="shared" si="1"/>
        <v>0</v>
      </c>
      <c r="O17" s="37">
        <f t="shared" si="1"/>
        <v>0</v>
      </c>
      <c r="P17" s="37">
        <f t="shared" si="1"/>
        <v>0</v>
      </c>
      <c r="Q17" s="37">
        <f t="shared" si="1"/>
        <v>0</v>
      </c>
      <c r="R17" s="37">
        <f t="shared" si="1"/>
        <v>0</v>
      </c>
      <c r="S17" s="37">
        <f t="shared" si="1"/>
        <v>0</v>
      </c>
      <c r="T17" s="37">
        <f t="shared" si="1"/>
        <v>0</v>
      </c>
      <c r="U17" s="37">
        <f t="shared" si="1"/>
        <v>0</v>
      </c>
      <c r="V17" s="37">
        <f t="shared" si="1"/>
        <v>0</v>
      </c>
      <c r="W17" s="37">
        <f t="shared" si="1"/>
        <v>0</v>
      </c>
      <c r="X17" s="37">
        <f t="shared" si="1"/>
        <v>0</v>
      </c>
    </row>
    <row r="18" spans="1:24" x14ac:dyDescent="0.35">
      <c r="A18" s="60" t="s">
        <v>100</v>
      </c>
      <c r="B18" s="68"/>
      <c r="D18" s="40"/>
      <c r="E18" s="37">
        <v>0</v>
      </c>
      <c r="F18" s="37">
        <f t="shared" si="2"/>
        <v>0</v>
      </c>
      <c r="G18" s="37">
        <f t="shared" si="1"/>
        <v>0</v>
      </c>
      <c r="H18" s="37">
        <f t="shared" si="1"/>
        <v>0</v>
      </c>
      <c r="I18" s="37">
        <f t="shared" si="1"/>
        <v>0</v>
      </c>
      <c r="J18" s="37">
        <f t="shared" si="1"/>
        <v>0</v>
      </c>
      <c r="K18" s="37">
        <f t="shared" si="1"/>
        <v>0</v>
      </c>
      <c r="L18" s="37">
        <f t="shared" si="1"/>
        <v>0</v>
      </c>
      <c r="M18" s="37">
        <f t="shared" si="1"/>
        <v>0</v>
      </c>
      <c r="N18" s="37">
        <f t="shared" si="1"/>
        <v>0</v>
      </c>
      <c r="O18" s="37">
        <f t="shared" si="1"/>
        <v>0</v>
      </c>
      <c r="P18" s="37">
        <f t="shared" si="1"/>
        <v>0</v>
      </c>
      <c r="Q18" s="37">
        <f t="shared" si="1"/>
        <v>0</v>
      </c>
      <c r="R18" s="37">
        <f t="shared" si="1"/>
        <v>0</v>
      </c>
      <c r="S18" s="37">
        <f t="shared" si="1"/>
        <v>0</v>
      </c>
      <c r="T18" s="37">
        <f t="shared" si="1"/>
        <v>0</v>
      </c>
      <c r="U18" s="37">
        <f t="shared" si="1"/>
        <v>0</v>
      </c>
      <c r="V18" s="37">
        <f t="shared" si="1"/>
        <v>0</v>
      </c>
      <c r="W18" s="37">
        <f t="shared" si="1"/>
        <v>0</v>
      </c>
      <c r="X18" s="37">
        <f t="shared" si="1"/>
        <v>0</v>
      </c>
    </row>
    <row r="19" spans="1:24" x14ac:dyDescent="0.35">
      <c r="A19" s="60" t="s">
        <v>101</v>
      </c>
      <c r="B19" s="68"/>
      <c r="D19" s="40"/>
      <c r="E19" s="37">
        <v>0</v>
      </c>
      <c r="F19" s="37">
        <f t="shared" si="2"/>
        <v>0</v>
      </c>
      <c r="G19" s="37">
        <f t="shared" si="1"/>
        <v>0</v>
      </c>
      <c r="H19" s="37">
        <f t="shared" si="1"/>
        <v>0</v>
      </c>
      <c r="I19" s="37">
        <f t="shared" si="1"/>
        <v>0</v>
      </c>
      <c r="J19" s="37">
        <f t="shared" si="1"/>
        <v>0</v>
      </c>
      <c r="K19" s="37">
        <f t="shared" si="1"/>
        <v>0</v>
      </c>
      <c r="L19" s="37">
        <f t="shared" si="1"/>
        <v>0</v>
      </c>
      <c r="M19" s="37">
        <f t="shared" si="1"/>
        <v>0</v>
      </c>
      <c r="N19" s="37">
        <f t="shared" si="1"/>
        <v>0</v>
      </c>
      <c r="O19" s="37">
        <f t="shared" si="1"/>
        <v>0</v>
      </c>
      <c r="P19" s="37">
        <f t="shared" si="1"/>
        <v>0</v>
      </c>
      <c r="Q19" s="37">
        <f t="shared" si="1"/>
        <v>0</v>
      </c>
      <c r="R19" s="37">
        <f t="shared" si="1"/>
        <v>0</v>
      </c>
      <c r="S19" s="37">
        <f t="shared" si="1"/>
        <v>0</v>
      </c>
      <c r="T19" s="37">
        <f t="shared" si="1"/>
        <v>0</v>
      </c>
      <c r="U19" s="37">
        <f t="shared" si="1"/>
        <v>0</v>
      </c>
      <c r="V19" s="37">
        <f t="shared" si="1"/>
        <v>0</v>
      </c>
      <c r="W19" s="37">
        <f t="shared" si="1"/>
        <v>0</v>
      </c>
      <c r="X19" s="37">
        <f t="shared" si="1"/>
        <v>0</v>
      </c>
    </row>
    <row r="20" spans="1:24" x14ac:dyDescent="0.35">
      <c r="A20" s="60" t="s">
        <v>102</v>
      </c>
      <c r="B20" s="68"/>
      <c r="D20" s="40"/>
      <c r="E20" s="37">
        <v>0</v>
      </c>
      <c r="F20" s="37">
        <f t="shared" si="2"/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7">
        <f t="shared" si="1"/>
        <v>0</v>
      </c>
      <c r="K20" s="37">
        <f t="shared" si="1"/>
        <v>0</v>
      </c>
      <c r="L20" s="37">
        <f t="shared" si="1"/>
        <v>0</v>
      </c>
      <c r="M20" s="37">
        <f t="shared" si="1"/>
        <v>0</v>
      </c>
      <c r="N20" s="37">
        <f t="shared" si="1"/>
        <v>0</v>
      </c>
      <c r="O20" s="37">
        <f t="shared" si="1"/>
        <v>0</v>
      </c>
      <c r="P20" s="37">
        <f t="shared" si="1"/>
        <v>0</v>
      </c>
      <c r="Q20" s="37">
        <f t="shared" si="1"/>
        <v>0</v>
      </c>
      <c r="R20" s="37">
        <f t="shared" si="1"/>
        <v>0</v>
      </c>
      <c r="S20" s="37">
        <f t="shared" si="1"/>
        <v>0</v>
      </c>
      <c r="T20" s="37">
        <f t="shared" si="1"/>
        <v>0</v>
      </c>
      <c r="U20" s="37">
        <f t="shared" si="1"/>
        <v>0</v>
      </c>
      <c r="V20" s="37">
        <f t="shared" si="1"/>
        <v>0</v>
      </c>
      <c r="W20" s="37">
        <f t="shared" si="1"/>
        <v>0</v>
      </c>
      <c r="X20" s="37">
        <f t="shared" si="1"/>
        <v>0</v>
      </c>
    </row>
    <row r="21" spans="1:24" x14ac:dyDescent="0.35">
      <c r="A21" s="60" t="s">
        <v>103</v>
      </c>
      <c r="B21" s="68"/>
      <c r="D21" s="40"/>
      <c r="E21" s="37">
        <v>0</v>
      </c>
      <c r="F21" s="37">
        <f t="shared" si="2"/>
        <v>0</v>
      </c>
      <c r="G21" s="37">
        <f t="shared" si="1"/>
        <v>0</v>
      </c>
      <c r="H21" s="37">
        <f t="shared" si="1"/>
        <v>0</v>
      </c>
      <c r="I21" s="37">
        <f t="shared" si="1"/>
        <v>0</v>
      </c>
      <c r="J21" s="37">
        <f t="shared" si="1"/>
        <v>0</v>
      </c>
      <c r="K21" s="37">
        <f t="shared" si="1"/>
        <v>0</v>
      </c>
      <c r="L21" s="37">
        <f t="shared" si="1"/>
        <v>0</v>
      </c>
      <c r="M21" s="37">
        <f t="shared" si="1"/>
        <v>0</v>
      </c>
      <c r="N21" s="37">
        <f t="shared" si="1"/>
        <v>0</v>
      </c>
      <c r="O21" s="37">
        <f t="shared" si="1"/>
        <v>0</v>
      </c>
      <c r="P21" s="37">
        <f t="shared" si="1"/>
        <v>0</v>
      </c>
      <c r="Q21" s="37">
        <f t="shared" si="1"/>
        <v>0</v>
      </c>
      <c r="R21" s="37">
        <f t="shared" si="1"/>
        <v>0</v>
      </c>
      <c r="S21" s="37">
        <f t="shared" si="1"/>
        <v>0</v>
      </c>
      <c r="T21" s="37">
        <f t="shared" si="1"/>
        <v>0</v>
      </c>
      <c r="U21" s="37">
        <f t="shared" si="1"/>
        <v>0</v>
      </c>
      <c r="V21" s="37">
        <f t="shared" si="1"/>
        <v>0</v>
      </c>
      <c r="W21" s="37">
        <f t="shared" si="1"/>
        <v>0</v>
      </c>
      <c r="X21" s="37">
        <f t="shared" si="1"/>
        <v>0</v>
      </c>
    </row>
    <row r="22" spans="1:24" x14ac:dyDescent="0.35">
      <c r="A22" s="60" t="s">
        <v>104</v>
      </c>
      <c r="B22" s="68"/>
      <c r="D22" s="40"/>
      <c r="E22" s="37">
        <v>0</v>
      </c>
      <c r="F22" s="37">
        <f t="shared" si="2"/>
        <v>0</v>
      </c>
      <c r="G22" s="37">
        <f t="shared" si="1"/>
        <v>0</v>
      </c>
      <c r="H22" s="37">
        <f t="shared" si="1"/>
        <v>0</v>
      </c>
      <c r="I22" s="37">
        <f t="shared" si="1"/>
        <v>0</v>
      </c>
      <c r="J22" s="37">
        <f t="shared" si="1"/>
        <v>0</v>
      </c>
      <c r="K22" s="37">
        <f t="shared" si="1"/>
        <v>0</v>
      </c>
      <c r="L22" s="37">
        <f t="shared" si="1"/>
        <v>0</v>
      </c>
      <c r="M22" s="37">
        <f t="shared" si="1"/>
        <v>0</v>
      </c>
      <c r="N22" s="37">
        <f t="shared" si="1"/>
        <v>0</v>
      </c>
      <c r="O22" s="37">
        <f t="shared" si="1"/>
        <v>0</v>
      </c>
      <c r="P22" s="37">
        <f t="shared" si="1"/>
        <v>0</v>
      </c>
      <c r="Q22" s="37">
        <f t="shared" si="1"/>
        <v>0</v>
      </c>
      <c r="R22" s="37">
        <f t="shared" si="1"/>
        <v>0</v>
      </c>
      <c r="S22" s="37">
        <f t="shared" si="1"/>
        <v>0</v>
      </c>
      <c r="T22" s="37">
        <f t="shared" si="1"/>
        <v>0</v>
      </c>
      <c r="U22" s="37">
        <f t="shared" si="1"/>
        <v>0</v>
      </c>
      <c r="V22" s="37">
        <f t="shared" si="1"/>
        <v>0</v>
      </c>
      <c r="W22" s="37">
        <f t="shared" si="1"/>
        <v>0</v>
      </c>
      <c r="X22" s="37">
        <f t="shared" si="1"/>
        <v>0</v>
      </c>
    </row>
    <row r="23" spans="1:24" x14ac:dyDescent="0.35">
      <c r="A23" s="54" t="s">
        <v>105</v>
      </c>
      <c r="B23" s="68"/>
      <c r="E23" s="39">
        <f>SUM(E13:E22)</f>
        <v>0</v>
      </c>
      <c r="F23" s="39">
        <f>SUM(F13:F22)</f>
        <v>0</v>
      </c>
      <c r="G23" s="39">
        <f t="shared" ref="G23:X23" si="3">SUM(G13:G22)</f>
        <v>0</v>
      </c>
      <c r="H23" s="39">
        <f t="shared" si="3"/>
        <v>0</v>
      </c>
      <c r="I23" s="39">
        <f t="shared" si="3"/>
        <v>0</v>
      </c>
      <c r="J23" s="39">
        <f t="shared" si="3"/>
        <v>0</v>
      </c>
      <c r="K23" s="39">
        <f t="shared" si="3"/>
        <v>0</v>
      </c>
      <c r="L23" s="39">
        <f t="shared" si="3"/>
        <v>0</v>
      </c>
      <c r="M23" s="39">
        <f t="shared" si="3"/>
        <v>0</v>
      </c>
      <c r="N23" s="39">
        <f t="shared" si="3"/>
        <v>0</v>
      </c>
      <c r="O23" s="39">
        <f t="shared" si="3"/>
        <v>0</v>
      </c>
      <c r="P23" s="39">
        <f t="shared" si="3"/>
        <v>0</v>
      </c>
      <c r="Q23" s="39">
        <f t="shared" si="3"/>
        <v>0</v>
      </c>
      <c r="R23" s="39">
        <f t="shared" si="3"/>
        <v>0</v>
      </c>
      <c r="S23" s="39">
        <f t="shared" si="3"/>
        <v>0</v>
      </c>
      <c r="T23" s="39">
        <f t="shared" si="3"/>
        <v>0</v>
      </c>
      <c r="U23" s="39">
        <f t="shared" si="3"/>
        <v>0</v>
      </c>
      <c r="V23" s="39">
        <f t="shared" si="3"/>
        <v>0</v>
      </c>
      <c r="W23" s="39">
        <f t="shared" si="3"/>
        <v>0</v>
      </c>
      <c r="X23" s="39">
        <f t="shared" si="3"/>
        <v>0</v>
      </c>
    </row>
    <row r="24" spans="1:24" x14ac:dyDescent="0.35">
      <c r="A24" s="54" t="s">
        <v>106</v>
      </c>
      <c r="B24" s="63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4" x14ac:dyDescent="0.35">
      <c r="A25" s="59" t="s">
        <v>107</v>
      </c>
      <c r="B25" s="68"/>
      <c r="E25" s="37">
        <v>0</v>
      </c>
      <c r="F25" s="37">
        <f>E25*1.03</f>
        <v>0</v>
      </c>
      <c r="G25" s="37">
        <f t="shared" ref="G25:X31" si="4">F25*1.03</f>
        <v>0</v>
      </c>
      <c r="H25" s="37">
        <f t="shared" si="4"/>
        <v>0</v>
      </c>
      <c r="I25" s="37">
        <f t="shared" si="4"/>
        <v>0</v>
      </c>
      <c r="J25" s="37">
        <f t="shared" si="4"/>
        <v>0</v>
      </c>
      <c r="K25" s="37">
        <f t="shared" si="4"/>
        <v>0</v>
      </c>
      <c r="L25" s="37">
        <f t="shared" si="4"/>
        <v>0</v>
      </c>
      <c r="M25" s="37">
        <f t="shared" si="4"/>
        <v>0</v>
      </c>
      <c r="N25" s="37">
        <f t="shared" si="4"/>
        <v>0</v>
      </c>
      <c r="O25" s="37">
        <f t="shared" si="4"/>
        <v>0</v>
      </c>
      <c r="P25" s="37">
        <f t="shared" si="4"/>
        <v>0</v>
      </c>
      <c r="Q25" s="37">
        <f t="shared" si="4"/>
        <v>0</v>
      </c>
      <c r="R25" s="37">
        <f t="shared" si="4"/>
        <v>0</v>
      </c>
      <c r="S25" s="37">
        <f t="shared" si="4"/>
        <v>0</v>
      </c>
      <c r="T25" s="37">
        <f t="shared" si="4"/>
        <v>0</v>
      </c>
      <c r="U25" s="37">
        <f t="shared" si="4"/>
        <v>0</v>
      </c>
      <c r="V25" s="37">
        <f t="shared" si="4"/>
        <v>0</v>
      </c>
      <c r="W25" s="37">
        <f t="shared" si="4"/>
        <v>0</v>
      </c>
      <c r="X25" s="37">
        <f t="shared" si="4"/>
        <v>0</v>
      </c>
    </row>
    <row r="26" spans="1:24" x14ac:dyDescent="0.35">
      <c r="A26" s="59" t="s">
        <v>108</v>
      </c>
      <c r="B26" s="68"/>
      <c r="E26" s="37">
        <v>0</v>
      </c>
      <c r="F26" s="37">
        <f t="shared" ref="F26:F31" si="5">E26*1.03</f>
        <v>0</v>
      </c>
      <c r="G26" s="37">
        <f t="shared" si="4"/>
        <v>0</v>
      </c>
      <c r="H26" s="37">
        <f t="shared" si="4"/>
        <v>0</v>
      </c>
      <c r="I26" s="37">
        <f t="shared" si="4"/>
        <v>0</v>
      </c>
      <c r="J26" s="37">
        <f t="shared" si="4"/>
        <v>0</v>
      </c>
      <c r="K26" s="37">
        <f t="shared" si="4"/>
        <v>0</v>
      </c>
      <c r="L26" s="37">
        <f t="shared" si="4"/>
        <v>0</v>
      </c>
      <c r="M26" s="37">
        <f t="shared" si="4"/>
        <v>0</v>
      </c>
      <c r="N26" s="37">
        <f t="shared" si="4"/>
        <v>0</v>
      </c>
      <c r="O26" s="37">
        <f t="shared" si="4"/>
        <v>0</v>
      </c>
      <c r="P26" s="37">
        <f t="shared" si="4"/>
        <v>0</v>
      </c>
      <c r="Q26" s="37">
        <f t="shared" si="4"/>
        <v>0</v>
      </c>
      <c r="R26" s="37">
        <f t="shared" si="4"/>
        <v>0</v>
      </c>
      <c r="S26" s="37">
        <f t="shared" si="4"/>
        <v>0</v>
      </c>
      <c r="T26" s="37">
        <f t="shared" si="4"/>
        <v>0</v>
      </c>
      <c r="U26" s="37">
        <f t="shared" si="4"/>
        <v>0</v>
      </c>
      <c r="V26" s="37">
        <f t="shared" si="4"/>
        <v>0</v>
      </c>
      <c r="W26" s="37">
        <f t="shared" si="4"/>
        <v>0</v>
      </c>
      <c r="X26" s="37">
        <f t="shared" si="4"/>
        <v>0</v>
      </c>
    </row>
    <row r="27" spans="1:24" x14ac:dyDescent="0.35">
      <c r="A27" s="59" t="s">
        <v>109</v>
      </c>
      <c r="B27" s="68"/>
      <c r="E27" s="37">
        <v>0</v>
      </c>
      <c r="F27" s="37">
        <f t="shared" si="5"/>
        <v>0</v>
      </c>
      <c r="G27" s="37">
        <f t="shared" si="4"/>
        <v>0</v>
      </c>
      <c r="H27" s="37">
        <f t="shared" si="4"/>
        <v>0</v>
      </c>
      <c r="I27" s="37">
        <f t="shared" si="4"/>
        <v>0</v>
      </c>
      <c r="J27" s="37">
        <f t="shared" si="4"/>
        <v>0</v>
      </c>
      <c r="K27" s="37">
        <f t="shared" si="4"/>
        <v>0</v>
      </c>
      <c r="L27" s="37">
        <f t="shared" si="4"/>
        <v>0</v>
      </c>
      <c r="M27" s="37">
        <f t="shared" si="4"/>
        <v>0</v>
      </c>
      <c r="N27" s="37">
        <f t="shared" si="4"/>
        <v>0</v>
      </c>
      <c r="O27" s="37">
        <f t="shared" si="4"/>
        <v>0</v>
      </c>
      <c r="P27" s="37">
        <f t="shared" si="4"/>
        <v>0</v>
      </c>
      <c r="Q27" s="37">
        <f t="shared" si="4"/>
        <v>0</v>
      </c>
      <c r="R27" s="37">
        <f t="shared" si="4"/>
        <v>0</v>
      </c>
      <c r="S27" s="37">
        <f t="shared" si="4"/>
        <v>0</v>
      </c>
      <c r="T27" s="37">
        <f t="shared" si="4"/>
        <v>0</v>
      </c>
      <c r="U27" s="37">
        <f t="shared" si="4"/>
        <v>0</v>
      </c>
      <c r="V27" s="37">
        <f t="shared" si="4"/>
        <v>0</v>
      </c>
      <c r="W27" s="37">
        <f t="shared" si="4"/>
        <v>0</v>
      </c>
      <c r="X27" s="37">
        <f t="shared" si="4"/>
        <v>0</v>
      </c>
    </row>
    <row r="28" spans="1:24" x14ac:dyDescent="0.35">
      <c r="A28" s="59" t="s">
        <v>110</v>
      </c>
      <c r="B28" s="68"/>
      <c r="E28" s="37">
        <v>0</v>
      </c>
      <c r="F28" s="37">
        <f t="shared" si="5"/>
        <v>0</v>
      </c>
      <c r="G28" s="37">
        <f t="shared" si="4"/>
        <v>0</v>
      </c>
      <c r="H28" s="37">
        <f t="shared" si="4"/>
        <v>0</v>
      </c>
      <c r="I28" s="37">
        <f t="shared" si="4"/>
        <v>0</v>
      </c>
      <c r="J28" s="37">
        <f t="shared" si="4"/>
        <v>0</v>
      </c>
      <c r="K28" s="37">
        <f t="shared" si="4"/>
        <v>0</v>
      </c>
      <c r="L28" s="37">
        <f t="shared" si="4"/>
        <v>0</v>
      </c>
      <c r="M28" s="37">
        <f t="shared" si="4"/>
        <v>0</v>
      </c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37">
        <f t="shared" si="4"/>
        <v>0</v>
      </c>
      <c r="S28" s="37">
        <f t="shared" si="4"/>
        <v>0</v>
      </c>
      <c r="T28" s="37">
        <f t="shared" si="4"/>
        <v>0</v>
      </c>
      <c r="U28" s="37">
        <f t="shared" si="4"/>
        <v>0</v>
      </c>
      <c r="V28" s="37">
        <f t="shared" si="4"/>
        <v>0</v>
      </c>
      <c r="W28" s="37">
        <f t="shared" si="4"/>
        <v>0</v>
      </c>
      <c r="X28" s="37">
        <f t="shared" si="4"/>
        <v>0</v>
      </c>
    </row>
    <row r="29" spans="1:24" x14ac:dyDescent="0.35">
      <c r="A29" s="59" t="s">
        <v>111</v>
      </c>
      <c r="B29" s="68"/>
      <c r="E29" s="37">
        <v>0</v>
      </c>
      <c r="F29" s="37">
        <f t="shared" si="5"/>
        <v>0</v>
      </c>
      <c r="G29" s="37">
        <f t="shared" si="4"/>
        <v>0</v>
      </c>
      <c r="H29" s="37">
        <f t="shared" si="4"/>
        <v>0</v>
      </c>
      <c r="I29" s="37">
        <f t="shared" si="4"/>
        <v>0</v>
      </c>
      <c r="J29" s="37">
        <f t="shared" si="4"/>
        <v>0</v>
      </c>
      <c r="K29" s="37">
        <f t="shared" si="4"/>
        <v>0</v>
      </c>
      <c r="L29" s="37">
        <f t="shared" si="4"/>
        <v>0</v>
      </c>
      <c r="M29" s="37">
        <f t="shared" si="4"/>
        <v>0</v>
      </c>
      <c r="N29" s="37">
        <f t="shared" si="4"/>
        <v>0</v>
      </c>
      <c r="O29" s="37">
        <f t="shared" si="4"/>
        <v>0</v>
      </c>
      <c r="P29" s="37">
        <f t="shared" si="4"/>
        <v>0</v>
      </c>
      <c r="Q29" s="37">
        <f t="shared" si="4"/>
        <v>0</v>
      </c>
      <c r="R29" s="37">
        <f t="shared" si="4"/>
        <v>0</v>
      </c>
      <c r="S29" s="37">
        <f t="shared" si="4"/>
        <v>0</v>
      </c>
      <c r="T29" s="37">
        <f t="shared" si="4"/>
        <v>0</v>
      </c>
      <c r="U29" s="37">
        <f t="shared" si="4"/>
        <v>0</v>
      </c>
      <c r="V29" s="37">
        <f t="shared" si="4"/>
        <v>0</v>
      </c>
      <c r="W29" s="37">
        <f t="shared" si="4"/>
        <v>0</v>
      </c>
      <c r="X29" s="37">
        <f t="shared" si="4"/>
        <v>0</v>
      </c>
    </row>
    <row r="30" spans="1:24" x14ac:dyDescent="0.35">
      <c r="A30" s="59" t="s">
        <v>112</v>
      </c>
      <c r="B30" s="68"/>
      <c r="E30" s="37">
        <v>0</v>
      </c>
      <c r="F30" s="37">
        <f t="shared" si="5"/>
        <v>0</v>
      </c>
      <c r="G30" s="37">
        <f t="shared" si="4"/>
        <v>0</v>
      </c>
      <c r="H30" s="37">
        <f t="shared" si="4"/>
        <v>0</v>
      </c>
      <c r="I30" s="37">
        <f t="shared" si="4"/>
        <v>0</v>
      </c>
      <c r="J30" s="37">
        <f t="shared" si="4"/>
        <v>0</v>
      </c>
      <c r="K30" s="37">
        <f t="shared" si="4"/>
        <v>0</v>
      </c>
      <c r="L30" s="37">
        <f t="shared" si="4"/>
        <v>0</v>
      </c>
      <c r="M30" s="37">
        <f t="shared" si="4"/>
        <v>0</v>
      </c>
      <c r="N30" s="37">
        <f t="shared" si="4"/>
        <v>0</v>
      </c>
      <c r="O30" s="37">
        <f t="shared" si="4"/>
        <v>0</v>
      </c>
      <c r="P30" s="37">
        <f t="shared" si="4"/>
        <v>0</v>
      </c>
      <c r="Q30" s="37">
        <f t="shared" si="4"/>
        <v>0</v>
      </c>
      <c r="R30" s="37">
        <f t="shared" si="4"/>
        <v>0</v>
      </c>
      <c r="S30" s="37">
        <f t="shared" si="4"/>
        <v>0</v>
      </c>
      <c r="T30" s="37">
        <f t="shared" si="4"/>
        <v>0</v>
      </c>
      <c r="U30" s="37">
        <f t="shared" si="4"/>
        <v>0</v>
      </c>
      <c r="V30" s="37">
        <f t="shared" si="4"/>
        <v>0</v>
      </c>
      <c r="W30" s="37">
        <f t="shared" si="4"/>
        <v>0</v>
      </c>
      <c r="X30" s="37">
        <f t="shared" si="4"/>
        <v>0</v>
      </c>
    </row>
    <row r="31" spans="1:24" x14ac:dyDescent="0.35">
      <c r="A31" s="59" t="s">
        <v>104</v>
      </c>
      <c r="B31" s="68"/>
      <c r="E31" s="37">
        <v>0</v>
      </c>
      <c r="F31" s="37">
        <f t="shared" si="5"/>
        <v>0</v>
      </c>
      <c r="G31" s="37">
        <f t="shared" si="4"/>
        <v>0</v>
      </c>
      <c r="H31" s="37">
        <f t="shared" si="4"/>
        <v>0</v>
      </c>
      <c r="I31" s="37">
        <f t="shared" si="4"/>
        <v>0</v>
      </c>
      <c r="J31" s="37">
        <f t="shared" si="4"/>
        <v>0</v>
      </c>
      <c r="K31" s="37">
        <f t="shared" si="4"/>
        <v>0</v>
      </c>
      <c r="L31" s="37">
        <f t="shared" si="4"/>
        <v>0</v>
      </c>
      <c r="M31" s="37">
        <f t="shared" si="4"/>
        <v>0</v>
      </c>
      <c r="N31" s="37">
        <f t="shared" si="4"/>
        <v>0</v>
      </c>
      <c r="O31" s="37">
        <f t="shared" si="4"/>
        <v>0</v>
      </c>
      <c r="P31" s="37">
        <f t="shared" si="4"/>
        <v>0</v>
      </c>
      <c r="Q31" s="37">
        <f t="shared" si="4"/>
        <v>0</v>
      </c>
      <c r="R31" s="37">
        <f t="shared" si="4"/>
        <v>0</v>
      </c>
      <c r="S31" s="37">
        <f t="shared" si="4"/>
        <v>0</v>
      </c>
      <c r="T31" s="37">
        <f t="shared" si="4"/>
        <v>0</v>
      </c>
      <c r="U31" s="37">
        <f t="shared" si="4"/>
        <v>0</v>
      </c>
      <c r="V31" s="37">
        <f t="shared" si="4"/>
        <v>0</v>
      </c>
      <c r="W31" s="37">
        <f t="shared" si="4"/>
        <v>0</v>
      </c>
      <c r="X31" s="37">
        <f t="shared" si="4"/>
        <v>0</v>
      </c>
    </row>
    <row r="32" spans="1:24" x14ac:dyDescent="0.35">
      <c r="A32" s="61" t="s">
        <v>113</v>
      </c>
      <c r="B32" s="68"/>
      <c r="E32" s="39">
        <f>SUM(E25:E31)</f>
        <v>0</v>
      </c>
      <c r="F32" s="39">
        <f>SUM(F25:F31)</f>
        <v>0</v>
      </c>
      <c r="G32" s="39">
        <f t="shared" ref="G32:X32" si="6">SUM(G25:G31)</f>
        <v>0</v>
      </c>
      <c r="H32" s="39">
        <f t="shared" si="6"/>
        <v>0</v>
      </c>
      <c r="I32" s="39">
        <f t="shared" si="6"/>
        <v>0</v>
      </c>
      <c r="J32" s="39">
        <f t="shared" si="6"/>
        <v>0</v>
      </c>
      <c r="K32" s="39">
        <f t="shared" si="6"/>
        <v>0</v>
      </c>
      <c r="L32" s="39">
        <f t="shared" si="6"/>
        <v>0</v>
      </c>
      <c r="M32" s="39">
        <f t="shared" si="6"/>
        <v>0</v>
      </c>
      <c r="N32" s="39">
        <f t="shared" si="6"/>
        <v>0</v>
      </c>
      <c r="O32" s="39">
        <f t="shared" si="6"/>
        <v>0</v>
      </c>
      <c r="P32" s="39">
        <f t="shared" si="6"/>
        <v>0</v>
      </c>
      <c r="Q32" s="39">
        <f t="shared" si="6"/>
        <v>0</v>
      </c>
      <c r="R32" s="39">
        <f t="shared" si="6"/>
        <v>0</v>
      </c>
      <c r="S32" s="39">
        <f t="shared" si="6"/>
        <v>0</v>
      </c>
      <c r="T32" s="39">
        <f t="shared" si="6"/>
        <v>0</v>
      </c>
      <c r="U32" s="39">
        <f t="shared" si="6"/>
        <v>0</v>
      </c>
      <c r="V32" s="39">
        <f t="shared" si="6"/>
        <v>0</v>
      </c>
      <c r="W32" s="39">
        <f t="shared" si="6"/>
        <v>0</v>
      </c>
      <c r="X32" s="39">
        <f t="shared" si="6"/>
        <v>0</v>
      </c>
    </row>
    <row r="33" spans="1:24" x14ac:dyDescent="0.35">
      <c r="A33" s="54" t="s">
        <v>114</v>
      </c>
      <c r="B33" s="63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1:24" x14ac:dyDescent="0.35">
      <c r="A34" s="59" t="s">
        <v>115</v>
      </c>
      <c r="B34" s="68"/>
      <c r="E34" s="37">
        <v>0</v>
      </c>
      <c r="F34" s="37">
        <f t="shared" ref="F34:S38" si="7">E34*1.03</f>
        <v>0</v>
      </c>
      <c r="G34" s="37">
        <f t="shared" ref="G34:G38" si="8">F34*1.03</f>
        <v>0</v>
      </c>
      <c r="H34" s="37">
        <f t="shared" ref="H34:H38" si="9">G34*1.03</f>
        <v>0</v>
      </c>
      <c r="I34" s="37">
        <f t="shared" ref="I34:I38" si="10">H34*1.03</f>
        <v>0</v>
      </c>
      <c r="J34" s="37">
        <f t="shared" ref="J34:J38" si="11">I34*1.03</f>
        <v>0</v>
      </c>
      <c r="K34" s="37">
        <f t="shared" ref="K34:K38" si="12">J34*1.03</f>
        <v>0</v>
      </c>
      <c r="L34" s="37">
        <f t="shared" ref="L34:L38" si="13">K34*1.03</f>
        <v>0</v>
      </c>
      <c r="M34" s="37">
        <f t="shared" ref="M34:M38" si="14">L34*1.03</f>
        <v>0</v>
      </c>
      <c r="N34" s="37">
        <f t="shared" ref="N34:N38" si="15">M34*1.03</f>
        <v>0</v>
      </c>
      <c r="O34" s="37">
        <f t="shared" ref="O34:O38" si="16">N34*1.03</f>
        <v>0</v>
      </c>
      <c r="P34" s="37">
        <f t="shared" ref="P34:P38" si="17">O34*1.03</f>
        <v>0</v>
      </c>
      <c r="Q34" s="37">
        <f t="shared" ref="Q34:Q38" si="18">P34*1.03</f>
        <v>0</v>
      </c>
      <c r="R34" s="37">
        <f t="shared" ref="R34:R38" si="19">Q34*1.03</f>
        <v>0</v>
      </c>
      <c r="S34" s="37">
        <f t="shared" ref="S34:S38" si="20">R34*1.03</f>
        <v>0</v>
      </c>
      <c r="T34" s="37">
        <f t="shared" ref="T34:T38" si="21">S34*1.03</f>
        <v>0</v>
      </c>
      <c r="U34" s="37">
        <f t="shared" ref="U34:U38" si="22">T34*1.03</f>
        <v>0</v>
      </c>
      <c r="V34" s="37">
        <f t="shared" ref="V34:V38" si="23">U34*1.03</f>
        <v>0</v>
      </c>
      <c r="W34" s="37">
        <f t="shared" ref="W34:W38" si="24">V34*1.03</f>
        <v>0</v>
      </c>
      <c r="X34" s="37">
        <f t="shared" ref="X34:X38" si="25">W34*1.03</f>
        <v>0</v>
      </c>
    </row>
    <row r="35" spans="1:24" x14ac:dyDescent="0.35">
      <c r="A35" s="59" t="s">
        <v>116</v>
      </c>
      <c r="B35" s="68"/>
      <c r="E35" s="37">
        <v>0</v>
      </c>
      <c r="F35" s="37">
        <f t="shared" si="7"/>
        <v>0</v>
      </c>
      <c r="G35" s="37">
        <f t="shared" si="8"/>
        <v>0</v>
      </c>
      <c r="H35" s="37">
        <f t="shared" si="9"/>
        <v>0</v>
      </c>
      <c r="I35" s="37">
        <f t="shared" si="10"/>
        <v>0</v>
      </c>
      <c r="J35" s="37">
        <f t="shared" si="11"/>
        <v>0</v>
      </c>
      <c r="K35" s="37">
        <f t="shared" si="12"/>
        <v>0</v>
      </c>
      <c r="L35" s="37">
        <f t="shared" si="13"/>
        <v>0</v>
      </c>
      <c r="M35" s="37">
        <f t="shared" si="14"/>
        <v>0</v>
      </c>
      <c r="N35" s="37">
        <f t="shared" si="15"/>
        <v>0</v>
      </c>
      <c r="O35" s="37">
        <f t="shared" si="16"/>
        <v>0</v>
      </c>
      <c r="P35" s="37">
        <f t="shared" si="17"/>
        <v>0</v>
      </c>
      <c r="Q35" s="37">
        <f t="shared" si="18"/>
        <v>0</v>
      </c>
      <c r="R35" s="37">
        <f t="shared" si="19"/>
        <v>0</v>
      </c>
      <c r="S35" s="37">
        <f t="shared" si="20"/>
        <v>0</v>
      </c>
      <c r="T35" s="37">
        <f t="shared" si="21"/>
        <v>0</v>
      </c>
      <c r="U35" s="37">
        <f t="shared" si="22"/>
        <v>0</v>
      </c>
      <c r="V35" s="37">
        <f t="shared" si="23"/>
        <v>0</v>
      </c>
      <c r="W35" s="37">
        <f t="shared" si="24"/>
        <v>0</v>
      </c>
      <c r="X35" s="37">
        <f t="shared" si="25"/>
        <v>0</v>
      </c>
    </row>
    <row r="36" spans="1:24" x14ac:dyDescent="0.35">
      <c r="A36" s="59" t="s">
        <v>117</v>
      </c>
      <c r="B36" s="68"/>
      <c r="E36" s="37">
        <v>0</v>
      </c>
      <c r="F36" s="37">
        <f t="shared" si="7"/>
        <v>0</v>
      </c>
      <c r="G36" s="37">
        <f t="shared" si="8"/>
        <v>0</v>
      </c>
      <c r="H36" s="37">
        <f t="shared" si="9"/>
        <v>0</v>
      </c>
      <c r="I36" s="37">
        <f t="shared" si="10"/>
        <v>0</v>
      </c>
      <c r="J36" s="37">
        <f t="shared" si="11"/>
        <v>0</v>
      </c>
      <c r="K36" s="37">
        <f t="shared" si="12"/>
        <v>0</v>
      </c>
      <c r="L36" s="37">
        <f t="shared" si="13"/>
        <v>0</v>
      </c>
      <c r="M36" s="37">
        <f t="shared" si="14"/>
        <v>0</v>
      </c>
      <c r="N36" s="37">
        <f t="shared" si="15"/>
        <v>0</v>
      </c>
      <c r="O36" s="37">
        <f t="shared" si="16"/>
        <v>0</v>
      </c>
      <c r="P36" s="37">
        <f t="shared" si="17"/>
        <v>0</v>
      </c>
      <c r="Q36" s="37">
        <f t="shared" si="18"/>
        <v>0</v>
      </c>
      <c r="R36" s="37">
        <f t="shared" si="19"/>
        <v>0</v>
      </c>
      <c r="S36" s="37">
        <f t="shared" si="20"/>
        <v>0</v>
      </c>
      <c r="T36" s="37">
        <f t="shared" si="21"/>
        <v>0</v>
      </c>
      <c r="U36" s="37">
        <f t="shared" si="22"/>
        <v>0</v>
      </c>
      <c r="V36" s="37">
        <f t="shared" si="23"/>
        <v>0</v>
      </c>
      <c r="W36" s="37">
        <f t="shared" si="24"/>
        <v>0</v>
      </c>
      <c r="X36" s="37">
        <f t="shared" si="25"/>
        <v>0</v>
      </c>
    </row>
    <row r="37" spans="1:24" x14ac:dyDescent="0.35">
      <c r="A37" s="59" t="s">
        <v>118</v>
      </c>
      <c r="B37" s="68"/>
      <c r="E37" s="37">
        <v>0</v>
      </c>
      <c r="F37" s="37">
        <f t="shared" si="7"/>
        <v>0</v>
      </c>
      <c r="G37" s="37">
        <f t="shared" si="8"/>
        <v>0</v>
      </c>
      <c r="H37" s="37">
        <f t="shared" si="9"/>
        <v>0</v>
      </c>
      <c r="I37" s="37">
        <f t="shared" si="10"/>
        <v>0</v>
      </c>
      <c r="J37" s="37">
        <f t="shared" si="11"/>
        <v>0</v>
      </c>
      <c r="K37" s="37">
        <f t="shared" si="12"/>
        <v>0</v>
      </c>
      <c r="L37" s="37">
        <f t="shared" si="13"/>
        <v>0</v>
      </c>
      <c r="M37" s="37">
        <f t="shared" si="14"/>
        <v>0</v>
      </c>
      <c r="N37" s="37">
        <f t="shared" si="15"/>
        <v>0</v>
      </c>
      <c r="O37" s="37">
        <f t="shared" si="16"/>
        <v>0</v>
      </c>
      <c r="P37" s="37">
        <f t="shared" si="17"/>
        <v>0</v>
      </c>
      <c r="Q37" s="37">
        <f t="shared" si="18"/>
        <v>0</v>
      </c>
      <c r="R37" s="37">
        <f t="shared" si="19"/>
        <v>0</v>
      </c>
      <c r="S37" s="37">
        <f t="shared" si="20"/>
        <v>0</v>
      </c>
      <c r="T37" s="37">
        <f t="shared" si="21"/>
        <v>0</v>
      </c>
      <c r="U37" s="37">
        <f t="shared" si="22"/>
        <v>0</v>
      </c>
      <c r="V37" s="37">
        <f t="shared" si="23"/>
        <v>0</v>
      </c>
      <c r="W37" s="37">
        <f t="shared" si="24"/>
        <v>0</v>
      </c>
      <c r="X37" s="37">
        <f t="shared" si="25"/>
        <v>0</v>
      </c>
    </row>
    <row r="38" spans="1:24" x14ac:dyDescent="0.35">
      <c r="A38" s="59" t="s">
        <v>104</v>
      </c>
      <c r="B38" s="68"/>
      <c r="E38" s="37">
        <v>0</v>
      </c>
      <c r="F38" s="37">
        <f t="shared" si="7"/>
        <v>0</v>
      </c>
      <c r="G38" s="37">
        <f t="shared" si="8"/>
        <v>0</v>
      </c>
      <c r="H38" s="37">
        <f t="shared" si="9"/>
        <v>0</v>
      </c>
      <c r="I38" s="37">
        <f t="shared" si="10"/>
        <v>0</v>
      </c>
      <c r="J38" s="37">
        <f t="shared" si="11"/>
        <v>0</v>
      </c>
      <c r="K38" s="37">
        <f t="shared" si="12"/>
        <v>0</v>
      </c>
      <c r="L38" s="37">
        <f t="shared" si="13"/>
        <v>0</v>
      </c>
      <c r="M38" s="37">
        <f t="shared" si="14"/>
        <v>0</v>
      </c>
      <c r="N38" s="37">
        <f t="shared" si="15"/>
        <v>0</v>
      </c>
      <c r="O38" s="37">
        <f t="shared" si="16"/>
        <v>0</v>
      </c>
      <c r="P38" s="37">
        <f t="shared" si="17"/>
        <v>0</v>
      </c>
      <c r="Q38" s="37">
        <f t="shared" si="18"/>
        <v>0</v>
      </c>
      <c r="R38" s="37">
        <f t="shared" si="19"/>
        <v>0</v>
      </c>
      <c r="S38" s="37">
        <f t="shared" si="20"/>
        <v>0</v>
      </c>
      <c r="T38" s="37">
        <f t="shared" si="21"/>
        <v>0</v>
      </c>
      <c r="U38" s="37">
        <f t="shared" si="22"/>
        <v>0</v>
      </c>
      <c r="V38" s="37">
        <f t="shared" si="23"/>
        <v>0</v>
      </c>
      <c r="W38" s="37">
        <f t="shared" si="24"/>
        <v>0</v>
      </c>
      <c r="X38" s="37">
        <f t="shared" si="25"/>
        <v>0</v>
      </c>
    </row>
    <row r="39" spans="1:24" x14ac:dyDescent="0.35">
      <c r="A39" s="61" t="s">
        <v>119</v>
      </c>
      <c r="B39" s="68"/>
      <c r="E39" s="39">
        <f>SUM(E34:E38)</f>
        <v>0</v>
      </c>
      <c r="F39" s="39">
        <f>SUM(F34:F38)</f>
        <v>0</v>
      </c>
      <c r="G39" s="39">
        <f t="shared" ref="G39:X39" si="26">SUM(G34:G38)</f>
        <v>0</v>
      </c>
      <c r="H39" s="39">
        <f t="shared" si="26"/>
        <v>0</v>
      </c>
      <c r="I39" s="39">
        <f t="shared" si="26"/>
        <v>0</v>
      </c>
      <c r="J39" s="39">
        <f t="shared" si="26"/>
        <v>0</v>
      </c>
      <c r="K39" s="39">
        <f t="shared" si="26"/>
        <v>0</v>
      </c>
      <c r="L39" s="39">
        <f t="shared" si="26"/>
        <v>0</v>
      </c>
      <c r="M39" s="39">
        <f t="shared" si="26"/>
        <v>0</v>
      </c>
      <c r="N39" s="39">
        <f t="shared" si="26"/>
        <v>0</v>
      </c>
      <c r="O39" s="39">
        <f t="shared" si="26"/>
        <v>0</v>
      </c>
      <c r="P39" s="39">
        <f t="shared" si="26"/>
        <v>0</v>
      </c>
      <c r="Q39" s="39">
        <f t="shared" si="26"/>
        <v>0</v>
      </c>
      <c r="R39" s="39">
        <f t="shared" si="26"/>
        <v>0</v>
      </c>
      <c r="S39" s="39">
        <f t="shared" si="26"/>
        <v>0</v>
      </c>
      <c r="T39" s="39">
        <f t="shared" si="26"/>
        <v>0</v>
      </c>
      <c r="U39" s="39">
        <f t="shared" si="26"/>
        <v>0</v>
      </c>
      <c r="V39" s="39">
        <f t="shared" si="26"/>
        <v>0</v>
      </c>
      <c r="W39" s="39">
        <f t="shared" si="26"/>
        <v>0</v>
      </c>
      <c r="X39" s="39">
        <f t="shared" si="26"/>
        <v>0</v>
      </c>
    </row>
    <row r="40" spans="1:24" x14ac:dyDescent="0.35">
      <c r="A40" s="54" t="s">
        <v>120</v>
      </c>
      <c r="B40" s="63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</row>
    <row r="41" spans="1:24" x14ac:dyDescent="0.35">
      <c r="A41" s="59" t="s">
        <v>121</v>
      </c>
      <c r="B41" s="68"/>
      <c r="E41" s="37">
        <v>0</v>
      </c>
      <c r="F41" s="37">
        <f t="shared" ref="F41:S44" si="27">E41*1.03</f>
        <v>0</v>
      </c>
      <c r="G41" s="37">
        <f t="shared" ref="G41:G44" si="28">F41*1.03</f>
        <v>0</v>
      </c>
      <c r="H41" s="37">
        <f t="shared" ref="H41:H44" si="29">G41*1.03</f>
        <v>0</v>
      </c>
      <c r="I41" s="37">
        <f t="shared" ref="I41:I44" si="30">H41*1.03</f>
        <v>0</v>
      </c>
      <c r="J41" s="37">
        <f t="shared" ref="J41:J44" si="31">I41*1.03</f>
        <v>0</v>
      </c>
      <c r="K41" s="37">
        <f t="shared" ref="K41:K44" si="32">J41*1.03</f>
        <v>0</v>
      </c>
      <c r="L41" s="37">
        <f t="shared" ref="L41:L44" si="33">K41*1.03</f>
        <v>0</v>
      </c>
      <c r="M41" s="37">
        <f t="shared" ref="M41:M44" si="34">L41*1.03</f>
        <v>0</v>
      </c>
      <c r="N41" s="37">
        <f t="shared" ref="N41:N44" si="35">M41*1.03</f>
        <v>0</v>
      </c>
      <c r="O41" s="37">
        <f t="shared" ref="O41:O44" si="36">N41*1.03</f>
        <v>0</v>
      </c>
      <c r="P41" s="37">
        <f t="shared" ref="P41:P44" si="37">O41*1.03</f>
        <v>0</v>
      </c>
      <c r="Q41" s="37">
        <f t="shared" ref="Q41:Q44" si="38">P41*1.03</f>
        <v>0</v>
      </c>
      <c r="R41" s="37">
        <f t="shared" ref="R41:R44" si="39">Q41*1.03</f>
        <v>0</v>
      </c>
      <c r="S41" s="37">
        <f t="shared" ref="S41:S44" si="40">R41*1.03</f>
        <v>0</v>
      </c>
      <c r="T41" s="37">
        <f t="shared" ref="T41:T44" si="41">S41*1.03</f>
        <v>0</v>
      </c>
      <c r="U41" s="37">
        <f t="shared" ref="U41:U44" si="42">T41*1.03</f>
        <v>0</v>
      </c>
      <c r="V41" s="37">
        <f t="shared" ref="V41:V44" si="43">U41*1.03</f>
        <v>0</v>
      </c>
      <c r="W41" s="37">
        <f t="shared" ref="W41:W44" si="44">V41*1.03</f>
        <v>0</v>
      </c>
      <c r="X41" s="37">
        <f t="shared" ref="X41:X44" si="45">W41*1.03</f>
        <v>0</v>
      </c>
    </row>
    <row r="42" spans="1:24" x14ac:dyDescent="0.35">
      <c r="A42" s="59" t="s">
        <v>122</v>
      </c>
      <c r="B42" s="68"/>
      <c r="E42" s="37">
        <v>0</v>
      </c>
      <c r="F42" s="37">
        <f t="shared" si="27"/>
        <v>0</v>
      </c>
      <c r="G42" s="37">
        <f t="shared" si="28"/>
        <v>0</v>
      </c>
      <c r="H42" s="37">
        <f t="shared" si="29"/>
        <v>0</v>
      </c>
      <c r="I42" s="37">
        <f t="shared" si="30"/>
        <v>0</v>
      </c>
      <c r="J42" s="37">
        <f t="shared" si="31"/>
        <v>0</v>
      </c>
      <c r="K42" s="37">
        <f t="shared" si="32"/>
        <v>0</v>
      </c>
      <c r="L42" s="37">
        <f t="shared" si="33"/>
        <v>0</v>
      </c>
      <c r="M42" s="37">
        <f t="shared" si="34"/>
        <v>0</v>
      </c>
      <c r="N42" s="37">
        <f t="shared" si="35"/>
        <v>0</v>
      </c>
      <c r="O42" s="37">
        <f t="shared" si="36"/>
        <v>0</v>
      </c>
      <c r="P42" s="37">
        <f t="shared" si="37"/>
        <v>0</v>
      </c>
      <c r="Q42" s="37">
        <f t="shared" si="38"/>
        <v>0</v>
      </c>
      <c r="R42" s="37">
        <f t="shared" si="39"/>
        <v>0</v>
      </c>
      <c r="S42" s="37">
        <f t="shared" si="40"/>
        <v>0</v>
      </c>
      <c r="T42" s="37">
        <f t="shared" si="41"/>
        <v>0</v>
      </c>
      <c r="U42" s="37">
        <f t="shared" si="42"/>
        <v>0</v>
      </c>
      <c r="V42" s="37">
        <f t="shared" si="43"/>
        <v>0</v>
      </c>
      <c r="W42" s="37">
        <f t="shared" si="44"/>
        <v>0</v>
      </c>
      <c r="X42" s="37">
        <f t="shared" si="45"/>
        <v>0</v>
      </c>
    </row>
    <row r="43" spans="1:24" x14ac:dyDescent="0.35">
      <c r="A43" s="59" t="s">
        <v>123</v>
      </c>
      <c r="B43" s="68"/>
      <c r="E43" s="37">
        <v>0</v>
      </c>
      <c r="F43" s="37">
        <f t="shared" si="27"/>
        <v>0</v>
      </c>
      <c r="G43" s="37">
        <f t="shared" si="28"/>
        <v>0</v>
      </c>
      <c r="H43" s="37">
        <f t="shared" si="29"/>
        <v>0</v>
      </c>
      <c r="I43" s="37">
        <f t="shared" si="30"/>
        <v>0</v>
      </c>
      <c r="J43" s="37">
        <f t="shared" si="31"/>
        <v>0</v>
      </c>
      <c r="K43" s="37">
        <f t="shared" si="32"/>
        <v>0</v>
      </c>
      <c r="L43" s="37">
        <f t="shared" si="33"/>
        <v>0</v>
      </c>
      <c r="M43" s="37">
        <f t="shared" si="34"/>
        <v>0</v>
      </c>
      <c r="N43" s="37">
        <f t="shared" si="35"/>
        <v>0</v>
      </c>
      <c r="O43" s="37">
        <f t="shared" si="36"/>
        <v>0</v>
      </c>
      <c r="P43" s="37">
        <f t="shared" si="37"/>
        <v>0</v>
      </c>
      <c r="Q43" s="37">
        <f t="shared" si="38"/>
        <v>0</v>
      </c>
      <c r="R43" s="37">
        <f t="shared" si="39"/>
        <v>0</v>
      </c>
      <c r="S43" s="37">
        <f t="shared" si="40"/>
        <v>0</v>
      </c>
      <c r="T43" s="37">
        <f t="shared" si="41"/>
        <v>0</v>
      </c>
      <c r="U43" s="37">
        <f t="shared" si="42"/>
        <v>0</v>
      </c>
      <c r="V43" s="37">
        <f t="shared" si="43"/>
        <v>0</v>
      </c>
      <c r="W43" s="37">
        <f t="shared" si="44"/>
        <v>0</v>
      </c>
      <c r="X43" s="37">
        <f t="shared" si="45"/>
        <v>0</v>
      </c>
    </row>
    <row r="44" spans="1:24" x14ac:dyDescent="0.35">
      <c r="A44" s="59" t="s">
        <v>104</v>
      </c>
      <c r="B44" s="68"/>
      <c r="E44" s="37">
        <v>0</v>
      </c>
      <c r="F44" s="37">
        <f t="shared" si="27"/>
        <v>0</v>
      </c>
      <c r="G44" s="37">
        <f t="shared" si="28"/>
        <v>0</v>
      </c>
      <c r="H44" s="37">
        <f t="shared" si="29"/>
        <v>0</v>
      </c>
      <c r="I44" s="37">
        <f t="shared" si="30"/>
        <v>0</v>
      </c>
      <c r="J44" s="37">
        <f t="shared" si="31"/>
        <v>0</v>
      </c>
      <c r="K44" s="37">
        <f t="shared" si="32"/>
        <v>0</v>
      </c>
      <c r="L44" s="37">
        <f t="shared" si="33"/>
        <v>0</v>
      </c>
      <c r="M44" s="37">
        <f t="shared" si="34"/>
        <v>0</v>
      </c>
      <c r="N44" s="37">
        <f t="shared" si="35"/>
        <v>0</v>
      </c>
      <c r="O44" s="37">
        <f t="shared" si="36"/>
        <v>0</v>
      </c>
      <c r="P44" s="37">
        <f t="shared" si="37"/>
        <v>0</v>
      </c>
      <c r="Q44" s="37">
        <f t="shared" si="38"/>
        <v>0</v>
      </c>
      <c r="R44" s="37">
        <f t="shared" si="39"/>
        <v>0</v>
      </c>
      <c r="S44" s="37">
        <f t="shared" si="40"/>
        <v>0</v>
      </c>
      <c r="T44" s="37">
        <f t="shared" si="41"/>
        <v>0</v>
      </c>
      <c r="U44" s="37">
        <f t="shared" si="42"/>
        <v>0</v>
      </c>
      <c r="V44" s="37">
        <f t="shared" si="43"/>
        <v>0</v>
      </c>
      <c r="W44" s="37">
        <f t="shared" si="44"/>
        <v>0</v>
      </c>
      <c r="X44" s="37">
        <f t="shared" si="45"/>
        <v>0</v>
      </c>
    </row>
    <row r="45" spans="1:24" x14ac:dyDescent="0.35">
      <c r="A45" s="61" t="s">
        <v>124</v>
      </c>
      <c r="B45" s="68"/>
      <c r="E45" s="39">
        <f>SUM(E41:E44)</f>
        <v>0</v>
      </c>
      <c r="F45" s="39">
        <f>SUM(F40:F44)</f>
        <v>0</v>
      </c>
      <c r="G45" s="39">
        <f t="shared" ref="G45:X45" si="46">SUM(G40:G44)</f>
        <v>0</v>
      </c>
      <c r="H45" s="39">
        <f t="shared" si="46"/>
        <v>0</v>
      </c>
      <c r="I45" s="39">
        <f t="shared" si="46"/>
        <v>0</v>
      </c>
      <c r="J45" s="39">
        <f t="shared" si="46"/>
        <v>0</v>
      </c>
      <c r="K45" s="39">
        <f t="shared" si="46"/>
        <v>0</v>
      </c>
      <c r="L45" s="39">
        <f t="shared" si="46"/>
        <v>0</v>
      </c>
      <c r="M45" s="39">
        <f t="shared" si="46"/>
        <v>0</v>
      </c>
      <c r="N45" s="39">
        <f t="shared" si="46"/>
        <v>0</v>
      </c>
      <c r="O45" s="39">
        <f t="shared" si="46"/>
        <v>0</v>
      </c>
      <c r="P45" s="39">
        <f t="shared" si="46"/>
        <v>0</v>
      </c>
      <c r="Q45" s="39">
        <f t="shared" si="46"/>
        <v>0</v>
      </c>
      <c r="R45" s="39">
        <f t="shared" si="46"/>
        <v>0</v>
      </c>
      <c r="S45" s="39">
        <f t="shared" si="46"/>
        <v>0</v>
      </c>
      <c r="T45" s="39">
        <f t="shared" si="46"/>
        <v>0</v>
      </c>
      <c r="U45" s="39">
        <f t="shared" si="46"/>
        <v>0</v>
      </c>
      <c r="V45" s="39">
        <f t="shared" si="46"/>
        <v>0</v>
      </c>
      <c r="W45" s="39">
        <f t="shared" si="46"/>
        <v>0</v>
      </c>
      <c r="X45" s="39">
        <f t="shared" si="46"/>
        <v>0</v>
      </c>
    </row>
    <row r="46" spans="1:24" x14ac:dyDescent="0.35">
      <c r="A46" s="62" t="s">
        <v>125</v>
      </c>
      <c r="B46" s="69"/>
      <c r="C46" s="43"/>
      <c r="E46" s="39">
        <f>SUM(E23+E32+E39+E45)</f>
        <v>0</v>
      </c>
      <c r="F46" s="39">
        <f>F45+F39+F32+F23</f>
        <v>0</v>
      </c>
      <c r="G46" s="39">
        <f t="shared" ref="G46:X46" si="47">G45+G39+G32+G23</f>
        <v>0</v>
      </c>
      <c r="H46" s="39">
        <f t="shared" si="47"/>
        <v>0</v>
      </c>
      <c r="I46" s="39">
        <f t="shared" si="47"/>
        <v>0</v>
      </c>
      <c r="J46" s="39">
        <f t="shared" si="47"/>
        <v>0</v>
      </c>
      <c r="K46" s="39">
        <f t="shared" si="47"/>
        <v>0</v>
      </c>
      <c r="L46" s="39">
        <f t="shared" si="47"/>
        <v>0</v>
      </c>
      <c r="M46" s="39">
        <f t="shared" si="47"/>
        <v>0</v>
      </c>
      <c r="N46" s="39">
        <f t="shared" si="47"/>
        <v>0</v>
      </c>
      <c r="O46" s="39">
        <f t="shared" si="47"/>
        <v>0</v>
      </c>
      <c r="P46" s="39">
        <f t="shared" si="47"/>
        <v>0</v>
      </c>
      <c r="Q46" s="39">
        <f t="shared" si="47"/>
        <v>0</v>
      </c>
      <c r="R46" s="39">
        <f t="shared" si="47"/>
        <v>0</v>
      </c>
      <c r="S46" s="39">
        <f t="shared" si="47"/>
        <v>0</v>
      </c>
      <c r="T46" s="39">
        <f t="shared" si="47"/>
        <v>0</v>
      </c>
      <c r="U46" s="39">
        <f t="shared" si="47"/>
        <v>0</v>
      </c>
      <c r="V46" s="39">
        <f t="shared" si="47"/>
        <v>0</v>
      </c>
      <c r="W46" s="39">
        <f t="shared" si="47"/>
        <v>0</v>
      </c>
      <c r="X46" s="39">
        <f t="shared" si="47"/>
        <v>0</v>
      </c>
    </row>
    <row r="47" spans="1:24" x14ac:dyDescent="0.35">
      <c r="A47" s="54" t="s">
        <v>126</v>
      </c>
      <c r="B47" s="63"/>
      <c r="C47" s="42"/>
      <c r="E47" s="37">
        <v>0</v>
      </c>
      <c r="F47" s="37">
        <f>E47*1.03</f>
        <v>0</v>
      </c>
      <c r="G47" s="37">
        <f t="shared" ref="G47:X47" si="48">F47*1.03</f>
        <v>0</v>
      </c>
      <c r="H47" s="37">
        <f t="shared" si="48"/>
        <v>0</v>
      </c>
      <c r="I47" s="37">
        <f t="shared" si="48"/>
        <v>0</v>
      </c>
      <c r="J47" s="37">
        <f t="shared" si="48"/>
        <v>0</v>
      </c>
      <c r="K47" s="37">
        <f t="shared" si="48"/>
        <v>0</v>
      </c>
      <c r="L47" s="37">
        <f t="shared" si="48"/>
        <v>0</v>
      </c>
      <c r="M47" s="37">
        <f t="shared" si="48"/>
        <v>0</v>
      </c>
      <c r="N47" s="37">
        <f t="shared" si="48"/>
        <v>0</v>
      </c>
      <c r="O47" s="37">
        <f t="shared" si="48"/>
        <v>0</v>
      </c>
      <c r="P47" s="37">
        <f t="shared" si="48"/>
        <v>0</v>
      </c>
      <c r="Q47" s="37">
        <f t="shared" si="48"/>
        <v>0</v>
      </c>
      <c r="R47" s="37">
        <f t="shared" si="48"/>
        <v>0</v>
      </c>
      <c r="S47" s="37">
        <f t="shared" si="48"/>
        <v>0</v>
      </c>
      <c r="T47" s="37">
        <f t="shared" si="48"/>
        <v>0</v>
      </c>
      <c r="U47" s="37">
        <f t="shared" si="48"/>
        <v>0</v>
      </c>
      <c r="V47" s="37">
        <f t="shared" si="48"/>
        <v>0</v>
      </c>
      <c r="W47" s="37">
        <f t="shared" si="48"/>
        <v>0</v>
      </c>
      <c r="X47" s="37">
        <f t="shared" si="48"/>
        <v>0</v>
      </c>
    </row>
    <row r="48" spans="1:24" x14ac:dyDescent="0.35">
      <c r="A48" s="61"/>
      <c r="B48" s="54"/>
      <c r="C48" s="42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1:24" x14ac:dyDescent="0.35">
      <c r="A49" s="61" t="s">
        <v>127</v>
      </c>
      <c r="B49" s="54"/>
      <c r="C49" s="42"/>
      <c r="E49" s="39">
        <f>E9-E46-E47</f>
        <v>0</v>
      </c>
      <c r="F49" s="39">
        <f>F9-F46-F47</f>
        <v>0</v>
      </c>
      <c r="G49" s="39">
        <f t="shared" ref="G49:X49" si="49">G9-G46-G47</f>
        <v>0</v>
      </c>
      <c r="H49" s="39">
        <f t="shared" si="49"/>
        <v>0</v>
      </c>
      <c r="I49" s="39">
        <f t="shared" si="49"/>
        <v>0</v>
      </c>
      <c r="J49" s="39">
        <f t="shared" si="49"/>
        <v>0</v>
      </c>
      <c r="K49" s="39">
        <f t="shared" si="49"/>
        <v>0</v>
      </c>
      <c r="L49" s="39">
        <f t="shared" si="49"/>
        <v>0</v>
      </c>
      <c r="M49" s="39">
        <f t="shared" si="49"/>
        <v>0</v>
      </c>
      <c r="N49" s="39">
        <f t="shared" si="49"/>
        <v>0</v>
      </c>
      <c r="O49" s="39">
        <f t="shared" si="49"/>
        <v>0</v>
      </c>
      <c r="P49" s="39">
        <f t="shared" si="49"/>
        <v>0</v>
      </c>
      <c r="Q49" s="39">
        <f t="shared" si="49"/>
        <v>0</v>
      </c>
      <c r="R49" s="39">
        <f t="shared" si="49"/>
        <v>0</v>
      </c>
      <c r="S49" s="39">
        <f t="shared" si="49"/>
        <v>0</v>
      </c>
      <c r="T49" s="39">
        <f t="shared" si="49"/>
        <v>0</v>
      </c>
      <c r="U49" s="39">
        <f t="shared" si="49"/>
        <v>0</v>
      </c>
      <c r="V49" s="39">
        <f t="shared" si="49"/>
        <v>0</v>
      </c>
      <c r="W49" s="39">
        <f t="shared" si="49"/>
        <v>0</v>
      </c>
      <c r="X49" s="39">
        <f t="shared" si="49"/>
        <v>0</v>
      </c>
    </row>
    <row r="50" spans="1:24" x14ac:dyDescent="0.35">
      <c r="A50" s="63"/>
      <c r="B50" s="68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24" x14ac:dyDescent="0.35">
      <c r="A51" s="61" t="s">
        <v>128</v>
      </c>
      <c r="B51" s="68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</row>
    <row r="52" spans="1:24" x14ac:dyDescent="0.35">
      <c r="A52" s="64" t="s">
        <v>129</v>
      </c>
      <c r="B52" s="63"/>
      <c r="C52" s="44"/>
      <c r="D52" s="44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</row>
    <row r="53" spans="1:24" x14ac:dyDescent="0.35">
      <c r="A53" s="63" t="s">
        <v>130</v>
      </c>
      <c r="B53" s="70">
        <f>'[1]Sources &amp; Uses'!D11</f>
        <v>0</v>
      </c>
      <c r="C53" s="45" t="s">
        <v>134</v>
      </c>
      <c r="D53" s="44"/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  <c r="W53" s="37">
        <v>0</v>
      </c>
      <c r="X53" s="37">
        <v>0</v>
      </c>
    </row>
    <row r="54" spans="1:24" x14ac:dyDescent="0.35">
      <c r="A54" s="63" t="s">
        <v>130</v>
      </c>
      <c r="B54" s="70">
        <v>398211</v>
      </c>
      <c r="C54" s="45" t="s">
        <v>134</v>
      </c>
      <c r="D54" s="44"/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M54" s="37">
        <v>0</v>
      </c>
      <c r="N54" s="37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</row>
    <row r="55" spans="1:24" x14ac:dyDescent="0.35">
      <c r="A55" s="64" t="s">
        <v>131</v>
      </c>
      <c r="B55" s="63"/>
      <c r="C55" s="44"/>
      <c r="D55" s="44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  <row r="56" spans="1:24" x14ac:dyDescent="0.35">
      <c r="A56" s="61" t="s">
        <v>130</v>
      </c>
      <c r="B56" s="70">
        <v>500000</v>
      </c>
      <c r="C56" s="47"/>
      <c r="D56" s="46"/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</row>
    <row r="57" spans="1:24" x14ac:dyDescent="0.35">
      <c r="A57" s="62" t="s">
        <v>132</v>
      </c>
      <c r="B57" s="62"/>
      <c r="C57" s="43"/>
      <c r="D57" s="43"/>
      <c r="E57" s="39">
        <f>E53+E56</f>
        <v>0</v>
      </c>
      <c r="F57" s="39">
        <f t="shared" ref="F57:X57" si="50">F53+F56</f>
        <v>0</v>
      </c>
      <c r="G57" s="39">
        <f t="shared" si="50"/>
        <v>0</v>
      </c>
      <c r="H57" s="39">
        <f t="shared" si="50"/>
        <v>0</v>
      </c>
      <c r="I57" s="39">
        <f t="shared" si="50"/>
        <v>0</v>
      </c>
      <c r="J57" s="39">
        <f t="shared" si="50"/>
        <v>0</v>
      </c>
      <c r="K57" s="39">
        <f t="shared" si="50"/>
        <v>0</v>
      </c>
      <c r="L57" s="39">
        <f t="shared" si="50"/>
        <v>0</v>
      </c>
      <c r="M57" s="39">
        <f t="shared" si="50"/>
        <v>0</v>
      </c>
      <c r="N57" s="39">
        <f t="shared" si="50"/>
        <v>0</v>
      </c>
      <c r="O57" s="39">
        <f t="shared" si="50"/>
        <v>0</v>
      </c>
      <c r="P57" s="39">
        <f t="shared" si="50"/>
        <v>0</v>
      </c>
      <c r="Q57" s="39">
        <f t="shared" si="50"/>
        <v>0</v>
      </c>
      <c r="R57" s="39">
        <f t="shared" si="50"/>
        <v>0</v>
      </c>
      <c r="S57" s="39">
        <f t="shared" si="50"/>
        <v>0</v>
      </c>
      <c r="T57" s="39">
        <f t="shared" si="50"/>
        <v>0</v>
      </c>
      <c r="U57" s="39">
        <f t="shared" si="50"/>
        <v>0</v>
      </c>
      <c r="V57" s="39">
        <f t="shared" si="50"/>
        <v>0</v>
      </c>
      <c r="W57" s="39">
        <f t="shared" si="50"/>
        <v>0</v>
      </c>
      <c r="X57" s="39">
        <f t="shared" si="50"/>
        <v>0</v>
      </c>
    </row>
    <row r="58" spans="1:24" x14ac:dyDescent="0.35">
      <c r="A58" s="63"/>
      <c r="B58" s="63"/>
      <c r="E58" s="39"/>
      <c r="F58" s="39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</row>
    <row r="59" spans="1:24" ht="18.600000000000001" thickBot="1" x14ac:dyDescent="0.4">
      <c r="A59" s="65" t="s">
        <v>133</v>
      </c>
      <c r="B59" s="71"/>
      <c r="C59" s="48"/>
      <c r="D59" s="48"/>
      <c r="E59" s="55">
        <f>E49-E57</f>
        <v>0</v>
      </c>
      <c r="F59" s="55">
        <f t="shared" ref="F59:X59" si="51">F49-F57</f>
        <v>0</v>
      </c>
      <c r="G59" s="55">
        <f t="shared" si="51"/>
        <v>0</v>
      </c>
      <c r="H59" s="55">
        <f t="shared" si="51"/>
        <v>0</v>
      </c>
      <c r="I59" s="55">
        <f t="shared" si="51"/>
        <v>0</v>
      </c>
      <c r="J59" s="55">
        <f t="shared" si="51"/>
        <v>0</v>
      </c>
      <c r="K59" s="55">
        <f t="shared" si="51"/>
        <v>0</v>
      </c>
      <c r="L59" s="55">
        <f t="shared" si="51"/>
        <v>0</v>
      </c>
      <c r="M59" s="55">
        <f t="shared" si="51"/>
        <v>0</v>
      </c>
      <c r="N59" s="55">
        <f t="shared" si="51"/>
        <v>0</v>
      </c>
      <c r="O59" s="55">
        <f t="shared" si="51"/>
        <v>0</v>
      </c>
      <c r="P59" s="55">
        <f t="shared" si="51"/>
        <v>0</v>
      </c>
      <c r="Q59" s="55">
        <f t="shared" si="51"/>
        <v>0</v>
      </c>
      <c r="R59" s="55">
        <f t="shared" si="51"/>
        <v>0</v>
      </c>
      <c r="S59" s="55">
        <f t="shared" si="51"/>
        <v>0</v>
      </c>
      <c r="T59" s="55">
        <f t="shared" si="51"/>
        <v>0</v>
      </c>
      <c r="U59" s="55">
        <f t="shared" si="51"/>
        <v>0</v>
      </c>
      <c r="V59" s="55">
        <f t="shared" si="51"/>
        <v>0</v>
      </c>
      <c r="W59" s="55">
        <f t="shared" si="51"/>
        <v>0</v>
      </c>
      <c r="X59" s="55">
        <f t="shared" si="51"/>
        <v>0</v>
      </c>
    </row>
    <row r="60" spans="1:24" ht="18.600000000000001" thickTop="1" x14ac:dyDescent="0.35"/>
  </sheetData>
  <mergeCells count="1">
    <mergeCell ref="A2:F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Development Costs</vt:lpstr>
      <vt:lpstr>Unit Mix-Rents</vt:lpstr>
      <vt:lpstr>20-YR Pro Forma</vt:lpstr>
      <vt:lpstr>'Unit Mix-Rents'!Print_Area</vt:lpstr>
    </vt:vector>
  </TitlesOfParts>
  <Company>NCEM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Jewell, Nancy</dc:creator>
  <cp:lastModifiedBy>Jewell, Nancy</cp:lastModifiedBy>
  <cp:lastPrinted>2022-08-09T18:58:02Z</cp:lastPrinted>
  <dcterms:created xsi:type="dcterms:W3CDTF">2022-08-08T18:11:11Z</dcterms:created>
  <dcterms:modified xsi:type="dcterms:W3CDTF">2023-05-19T17:03:58Z</dcterms:modified>
</cp:coreProperties>
</file>