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karen_quintero_ncdps_gov/Documents/Documents/#3 WORDFAST Translation Jobs/NCORR/"/>
    </mc:Choice>
  </mc:AlternateContent>
  <xr:revisionPtr revIDLastSave="47" documentId="8_{F9F2CD68-CB0D-4800-8369-9E3B1CF46775}" xr6:coauthVersionLast="47" xr6:coauthVersionMax="47" xr10:uidLastSave="{F034B691-D24D-4036-84FC-0BBE1337C84C}"/>
  <bookViews>
    <workbookView xWindow="28680" yWindow="1560" windowWidth="29040" windowHeight="15840" xr2:uid="{00000000-000D-0000-FFFF-FFFF00000000}"/>
  </bookViews>
  <sheets>
    <sheet name="Costos de desarrollo de proyect" sheetId="3" r:id="rId1"/>
    <sheet name="Unidades combinadas- Rentas" sheetId="2" r:id="rId2"/>
    <sheet name="Cálculo a 20 años" sheetId="4" r:id="rId3"/>
  </sheets>
  <externalReferences>
    <externalReference r:id="rId4"/>
  </externalReferences>
  <definedNames>
    <definedName name="_xlnm.Print_Area" localSheetId="1">'Unidades combinadas- Rentas'!$A$1:$I$25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3" l="1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B53" i="4"/>
  <c r="K47" i="4"/>
  <c r="L47" i="4" s="1"/>
  <c r="M47" i="4" s="1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X47" i="4" s="1"/>
  <c r="G47" i="4"/>
  <c r="H47" i="4" s="1"/>
  <c r="I47" i="4" s="1"/>
  <c r="J47" i="4" s="1"/>
  <c r="F47" i="4"/>
  <c r="F45" i="4"/>
  <c r="E45" i="4"/>
  <c r="H44" i="4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T44" i="4" s="1"/>
  <c r="U44" i="4" s="1"/>
  <c r="V44" i="4" s="1"/>
  <c r="W44" i="4" s="1"/>
  <c r="X44" i="4" s="1"/>
  <c r="G44" i="4"/>
  <c r="F44" i="4"/>
  <c r="I43" i="4"/>
  <c r="J43" i="4" s="1"/>
  <c r="K43" i="4" s="1"/>
  <c r="L43" i="4" s="1"/>
  <c r="M43" i="4" s="1"/>
  <c r="N43" i="4" s="1"/>
  <c r="O43" i="4" s="1"/>
  <c r="P43" i="4" s="1"/>
  <c r="Q43" i="4" s="1"/>
  <c r="R43" i="4" s="1"/>
  <c r="S43" i="4" s="1"/>
  <c r="T43" i="4" s="1"/>
  <c r="U43" i="4" s="1"/>
  <c r="V43" i="4" s="1"/>
  <c r="W43" i="4" s="1"/>
  <c r="X43" i="4" s="1"/>
  <c r="G43" i="4"/>
  <c r="H43" i="4" s="1"/>
  <c r="F43" i="4"/>
  <c r="T42" i="4"/>
  <c r="U42" i="4" s="1"/>
  <c r="V42" i="4" s="1"/>
  <c r="W42" i="4" s="1"/>
  <c r="X42" i="4" s="1"/>
  <c r="F42" i="4"/>
  <c r="G42" i="4" s="1"/>
  <c r="H42" i="4" s="1"/>
  <c r="I42" i="4" s="1"/>
  <c r="J42" i="4" s="1"/>
  <c r="K42" i="4" s="1"/>
  <c r="L42" i="4" s="1"/>
  <c r="M42" i="4" s="1"/>
  <c r="N42" i="4" s="1"/>
  <c r="O42" i="4" s="1"/>
  <c r="P42" i="4" s="1"/>
  <c r="Q42" i="4" s="1"/>
  <c r="R42" i="4" s="1"/>
  <c r="S42" i="4" s="1"/>
  <c r="G41" i="4"/>
  <c r="F41" i="4"/>
  <c r="F39" i="4"/>
  <c r="E39" i="4"/>
  <c r="J38" i="4"/>
  <c r="K38" i="4" s="1"/>
  <c r="L38" i="4" s="1"/>
  <c r="M38" i="4" s="1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X38" i="4" s="1"/>
  <c r="H38" i="4"/>
  <c r="I38" i="4" s="1"/>
  <c r="G38" i="4"/>
  <c r="F38" i="4"/>
  <c r="U37" i="4"/>
  <c r="V37" i="4" s="1"/>
  <c r="W37" i="4" s="1"/>
  <c r="X37" i="4" s="1"/>
  <c r="G37" i="4"/>
  <c r="H37" i="4" s="1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T37" i="4" s="1"/>
  <c r="F37" i="4"/>
  <c r="F36" i="4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G35" i="4"/>
  <c r="F35" i="4"/>
  <c r="H34" i="4"/>
  <c r="I34" i="4" s="1"/>
  <c r="G34" i="4"/>
  <c r="F34" i="4"/>
  <c r="E32" i="4"/>
  <c r="K31" i="4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G31" i="4"/>
  <c r="H31" i="4" s="1"/>
  <c r="I31" i="4" s="1"/>
  <c r="J31" i="4" s="1"/>
  <c r="F31" i="4"/>
  <c r="G30" i="4"/>
  <c r="H30" i="4" s="1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F30" i="4"/>
  <c r="J29" i="4"/>
  <c r="K29" i="4" s="1"/>
  <c r="L29" i="4" s="1"/>
  <c r="M29" i="4" s="1"/>
  <c r="N29" i="4" s="1"/>
  <c r="O29" i="4" s="1"/>
  <c r="P29" i="4" s="1"/>
  <c r="Q29" i="4" s="1"/>
  <c r="R29" i="4" s="1"/>
  <c r="S29" i="4" s="1"/>
  <c r="T29" i="4" s="1"/>
  <c r="U29" i="4" s="1"/>
  <c r="V29" i="4" s="1"/>
  <c r="W29" i="4" s="1"/>
  <c r="X29" i="4" s="1"/>
  <c r="F29" i="4"/>
  <c r="G29" i="4" s="1"/>
  <c r="H29" i="4" s="1"/>
  <c r="I29" i="4" s="1"/>
  <c r="G28" i="4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F28" i="4"/>
  <c r="H27" i="4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F27" i="4"/>
  <c r="G27" i="4" s="1"/>
  <c r="G26" i="4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F26" i="4"/>
  <c r="F25" i="4"/>
  <c r="E23" i="4"/>
  <c r="E46" i="4" s="1"/>
  <c r="G22" i="4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F22" i="4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F21" i="4"/>
  <c r="G21" i="4" s="1"/>
  <c r="G20" i="4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F20" i="4"/>
  <c r="F19" i="4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I18" i="4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G18" i="4"/>
  <c r="H18" i="4" s="1"/>
  <c r="F18" i="4"/>
  <c r="F17" i="4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K16" i="4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G16" i="4"/>
  <c r="H16" i="4" s="1"/>
  <c r="I16" i="4" s="1"/>
  <c r="J16" i="4" s="1"/>
  <c r="F16" i="4"/>
  <c r="J15" i="4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F15" i="4"/>
  <c r="G15" i="4" s="1"/>
  <c r="H15" i="4" s="1"/>
  <c r="I15" i="4" s="1"/>
  <c r="G14" i="4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F14" i="4"/>
  <c r="F13" i="4"/>
  <c r="R4" i="4"/>
  <c r="S4" i="4" s="1"/>
  <c r="P4" i="4"/>
  <c r="Q4" i="4" s="1"/>
  <c r="O4" i="4"/>
  <c r="F32" i="2"/>
  <c r="H15" i="2"/>
  <c r="H14" i="2"/>
  <c r="H13" i="2"/>
  <c r="H12" i="2"/>
  <c r="H11" i="2"/>
  <c r="H10" i="2"/>
  <c r="H9" i="2"/>
  <c r="H8" i="2"/>
  <c r="H7" i="2"/>
  <c r="H6" i="2"/>
  <c r="H5" i="2"/>
  <c r="H4" i="2"/>
  <c r="C53" i="3"/>
  <c r="C43" i="3"/>
  <c r="C35" i="3"/>
  <c r="C18" i="3"/>
  <c r="F32" i="4" l="1"/>
  <c r="F46" i="4" s="1"/>
  <c r="G25" i="4"/>
  <c r="G39" i="4"/>
  <c r="H35" i="4"/>
  <c r="I35" i="4" s="1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H16" i="2"/>
  <c r="E6" i="4" s="1"/>
  <c r="G13" i="4"/>
  <c r="F23" i="4"/>
  <c r="I39" i="4"/>
  <c r="J34" i="4"/>
  <c r="G45" i="4"/>
  <c r="H41" i="4"/>
  <c r="H39" i="4"/>
  <c r="G23" i="4" l="1"/>
  <c r="H13" i="4"/>
  <c r="H25" i="4"/>
  <c r="G32" i="4"/>
  <c r="G46" i="4" s="1"/>
  <c r="H45" i="4"/>
  <c r="I41" i="4"/>
  <c r="K34" i="4"/>
  <c r="J39" i="4"/>
  <c r="F6" i="4"/>
  <c r="E8" i="4"/>
  <c r="E7" i="4"/>
  <c r="E9" i="4" s="1"/>
  <c r="E49" i="4" s="1"/>
  <c r="E59" i="4" s="1"/>
  <c r="H32" i="4" l="1"/>
  <c r="I25" i="4"/>
  <c r="I45" i="4"/>
  <c r="J41" i="4"/>
  <c r="H23" i="4"/>
  <c r="I13" i="4"/>
  <c r="L34" i="4"/>
  <c r="K39" i="4"/>
  <c r="F8" i="4"/>
  <c r="F7" i="4"/>
  <c r="F9" i="4" s="1"/>
  <c r="F49" i="4" s="1"/>
  <c r="F59" i="4" s="1"/>
  <c r="G6" i="4"/>
  <c r="H46" i="4"/>
  <c r="M34" i="4" l="1"/>
  <c r="L39" i="4"/>
  <c r="I23" i="4"/>
  <c r="J13" i="4"/>
  <c r="I32" i="4"/>
  <c r="I46" i="4" s="1"/>
  <c r="J25" i="4"/>
  <c r="H6" i="4"/>
  <c r="G7" i="4"/>
  <c r="G9" i="4" s="1"/>
  <c r="G49" i="4" s="1"/>
  <c r="G59" i="4" s="1"/>
  <c r="G8" i="4"/>
  <c r="J45" i="4"/>
  <c r="K41" i="4"/>
  <c r="H8" i="4" l="1"/>
  <c r="H7" i="4"/>
  <c r="H9" i="4" s="1"/>
  <c r="H49" i="4" s="1"/>
  <c r="H59" i="4" s="1"/>
  <c r="I6" i="4"/>
  <c r="J32" i="4"/>
  <c r="J46" i="4" s="1"/>
  <c r="K25" i="4"/>
  <c r="K45" i="4"/>
  <c r="L41" i="4"/>
  <c r="K13" i="4"/>
  <c r="J23" i="4"/>
  <c r="M39" i="4"/>
  <c r="N34" i="4"/>
  <c r="K32" i="4" l="1"/>
  <c r="L25" i="4"/>
  <c r="K23" i="4"/>
  <c r="K46" i="4" s="1"/>
  <c r="L13" i="4"/>
  <c r="O34" i="4"/>
  <c r="N39" i="4"/>
  <c r="L45" i="4"/>
  <c r="M41" i="4"/>
  <c r="J6" i="4"/>
  <c r="I7" i="4"/>
  <c r="I9" i="4" s="1"/>
  <c r="I49" i="4" s="1"/>
  <c r="I59" i="4" s="1"/>
  <c r="I8" i="4"/>
  <c r="L32" i="4" l="1"/>
  <c r="L46" i="4" s="1"/>
  <c r="M25" i="4"/>
  <c r="J8" i="4"/>
  <c r="J7" i="4"/>
  <c r="J9" i="4" s="1"/>
  <c r="J49" i="4" s="1"/>
  <c r="J59" i="4" s="1"/>
  <c r="K6" i="4"/>
  <c r="P34" i="4"/>
  <c r="O39" i="4"/>
  <c r="M45" i="4"/>
  <c r="N41" i="4"/>
  <c r="L23" i="4"/>
  <c r="M13" i="4"/>
  <c r="L6" i="4" l="1"/>
  <c r="K8" i="4"/>
  <c r="K7" i="4"/>
  <c r="K9" i="4" s="1"/>
  <c r="K49" i="4" s="1"/>
  <c r="K59" i="4" s="1"/>
  <c r="M32" i="4"/>
  <c r="M46" i="4" s="1"/>
  <c r="N25" i="4"/>
  <c r="Q34" i="4"/>
  <c r="P39" i="4"/>
  <c r="N45" i="4"/>
  <c r="O41" i="4"/>
  <c r="M23" i="4"/>
  <c r="N13" i="4"/>
  <c r="O13" i="4" l="1"/>
  <c r="N23" i="4"/>
  <c r="Q39" i="4"/>
  <c r="R34" i="4"/>
  <c r="O45" i="4"/>
  <c r="P41" i="4"/>
  <c r="N32" i="4"/>
  <c r="N46" i="4" s="1"/>
  <c r="O25" i="4"/>
  <c r="L8" i="4"/>
  <c r="L7" i="4"/>
  <c r="L9" i="4" s="1"/>
  <c r="L49" i="4" s="1"/>
  <c r="L59" i="4" s="1"/>
  <c r="M6" i="4"/>
  <c r="S34" i="4" l="1"/>
  <c r="R39" i="4"/>
  <c r="P45" i="4"/>
  <c r="Q41" i="4"/>
  <c r="P25" i="4"/>
  <c r="O32" i="4"/>
  <c r="N6" i="4"/>
  <c r="M8" i="4"/>
  <c r="M7" i="4"/>
  <c r="M9" i="4" s="1"/>
  <c r="M49" i="4" s="1"/>
  <c r="M59" i="4" s="1"/>
  <c r="O23" i="4"/>
  <c r="O46" i="4" s="1"/>
  <c r="P13" i="4"/>
  <c r="Q45" i="4" l="1"/>
  <c r="R41" i="4"/>
  <c r="N8" i="4"/>
  <c r="N7" i="4"/>
  <c r="N9" i="4" s="1"/>
  <c r="N49" i="4" s="1"/>
  <c r="N59" i="4" s="1"/>
  <c r="O6" i="4"/>
  <c r="P23" i="4"/>
  <c r="Q13" i="4"/>
  <c r="P32" i="4"/>
  <c r="P46" i="4" s="1"/>
  <c r="Q25" i="4"/>
  <c r="T34" i="4"/>
  <c r="S39" i="4"/>
  <c r="Q32" i="4" l="1"/>
  <c r="R25" i="4"/>
  <c r="R45" i="4"/>
  <c r="S41" i="4"/>
  <c r="U34" i="4"/>
  <c r="T39" i="4"/>
  <c r="P6" i="4"/>
  <c r="O8" i="4"/>
  <c r="O7" i="4"/>
  <c r="O9" i="4" s="1"/>
  <c r="O49" i="4" s="1"/>
  <c r="O59" i="4" s="1"/>
  <c r="Q23" i="4"/>
  <c r="Q46" i="4" s="1"/>
  <c r="R13" i="4"/>
  <c r="S45" i="4" l="1"/>
  <c r="T41" i="4"/>
  <c r="P8" i="4"/>
  <c r="P7" i="4"/>
  <c r="P9" i="4" s="1"/>
  <c r="P49" i="4" s="1"/>
  <c r="P59" i="4" s="1"/>
  <c r="Q6" i="4"/>
  <c r="S13" i="4"/>
  <c r="R23" i="4"/>
  <c r="R32" i="4"/>
  <c r="R46" i="4" s="1"/>
  <c r="S25" i="4"/>
  <c r="U39" i="4"/>
  <c r="V34" i="4"/>
  <c r="S23" i="4" l="1"/>
  <c r="T13" i="4"/>
  <c r="S32" i="4"/>
  <c r="S46" i="4" s="1"/>
  <c r="T25" i="4"/>
  <c r="R6" i="4"/>
  <c r="Q7" i="4"/>
  <c r="Q9" i="4" s="1"/>
  <c r="Q49" i="4" s="1"/>
  <c r="Q59" i="4" s="1"/>
  <c r="Q8" i="4"/>
  <c r="T45" i="4"/>
  <c r="U41" i="4"/>
  <c r="W34" i="4"/>
  <c r="V39" i="4"/>
  <c r="T32" i="4" l="1"/>
  <c r="U25" i="4"/>
  <c r="X34" i="4"/>
  <c r="X39" i="4" s="1"/>
  <c r="W39" i="4"/>
  <c r="T23" i="4"/>
  <c r="U13" i="4"/>
  <c r="U45" i="4"/>
  <c r="V41" i="4"/>
  <c r="T46" i="4"/>
  <c r="R8" i="4"/>
  <c r="R7" i="4"/>
  <c r="R9" i="4" s="1"/>
  <c r="R49" i="4" s="1"/>
  <c r="R59" i="4" s="1"/>
  <c r="S6" i="4"/>
  <c r="V13" i="4" l="1"/>
  <c r="U23" i="4"/>
  <c r="U32" i="4"/>
  <c r="U46" i="4" s="1"/>
  <c r="V25" i="4"/>
  <c r="W41" i="4"/>
  <c r="V45" i="4"/>
  <c r="T6" i="4"/>
  <c r="S8" i="4"/>
  <c r="S7" i="4"/>
  <c r="S9" i="4" s="1"/>
  <c r="S49" i="4" s="1"/>
  <c r="S59" i="4" s="1"/>
  <c r="T8" i="4" l="1"/>
  <c r="T7" i="4"/>
  <c r="T9" i="4" s="1"/>
  <c r="T49" i="4" s="1"/>
  <c r="T59" i="4" s="1"/>
  <c r="U6" i="4"/>
  <c r="W45" i="4"/>
  <c r="X41" i="4"/>
  <c r="X45" i="4" s="1"/>
  <c r="W13" i="4"/>
  <c r="V23" i="4"/>
  <c r="V32" i="4"/>
  <c r="V46" i="4" s="1"/>
  <c r="W25" i="4"/>
  <c r="W32" i="4" l="1"/>
  <c r="X25" i="4"/>
  <c r="X32" i="4" s="1"/>
  <c r="W23" i="4"/>
  <c r="X13" i="4"/>
  <c r="X23" i="4" s="1"/>
  <c r="X46" i="4" s="1"/>
  <c r="V6" i="4"/>
  <c r="U8" i="4"/>
  <c r="U7" i="4"/>
  <c r="U9" i="4" s="1"/>
  <c r="U49" i="4" s="1"/>
  <c r="U59" i="4" s="1"/>
  <c r="W46" i="4"/>
  <c r="V8" i="4" l="1"/>
  <c r="V7" i="4"/>
  <c r="V9" i="4" s="1"/>
  <c r="V49" i="4" s="1"/>
  <c r="V59" i="4" s="1"/>
  <c r="W6" i="4"/>
  <c r="X6" i="4" l="1"/>
  <c r="W7" i="4"/>
  <c r="W9" i="4" s="1"/>
  <c r="W49" i="4" s="1"/>
  <c r="W59" i="4" s="1"/>
  <c r="W8" i="4"/>
  <c r="X8" i="4" l="1"/>
  <c r="X7" i="4"/>
  <c r="X9" i="4" s="1"/>
  <c r="X49" i="4" s="1"/>
  <c r="X59" i="4" s="1"/>
</calcChain>
</file>

<file path=xl/sharedStrings.xml><?xml version="1.0" encoding="utf-8"?>
<sst xmlns="http://schemas.openxmlformats.org/spreadsheetml/2006/main" count="169" uniqueCount="147">
  <si>
    <t>*</t>
  </si>
  <si>
    <r>
      <rPr>
        <b/>
        <sz val="14"/>
        <color rgb="FF000000"/>
        <rFont val="Arial Narrow"/>
        <family val="2"/>
      </rPr>
      <t>Costos de desarrollo de proyecto</t>
    </r>
  </si>
  <si>
    <r>
      <rPr>
        <sz val="12"/>
        <color rgb="FF000000"/>
        <rFont val="Arial Narrow"/>
        <family val="2"/>
      </rPr>
      <t>Terreno</t>
    </r>
  </si>
  <si>
    <r>
      <rPr>
        <sz val="12"/>
        <color rgb="FF000000"/>
        <rFont val="Arial Narrow"/>
        <family val="2"/>
      </rPr>
      <t>Estructura existente</t>
    </r>
  </si>
  <si>
    <r>
      <rPr>
        <sz val="12"/>
        <color rgb="FF000000"/>
        <rFont val="Arial Narrow"/>
        <family val="2"/>
      </rPr>
      <t>Mejoras en sitio</t>
    </r>
  </si>
  <si>
    <r>
      <rPr>
        <sz val="12"/>
        <color rgb="FF000000"/>
        <rFont val="Arial Narrow"/>
        <family val="2"/>
      </rPr>
      <t>Remodelación</t>
    </r>
  </si>
  <si>
    <r>
      <rPr>
        <sz val="12"/>
        <color rgb="FF000000"/>
        <rFont val="Arial Narrow"/>
        <family val="2"/>
      </rPr>
      <t>Construcción de nuevos inmuebles</t>
    </r>
  </si>
  <si>
    <r>
      <rPr>
        <sz val="12"/>
        <color rgb="FF000000"/>
        <rFont val="Arial Narrow"/>
        <family val="2"/>
      </rPr>
      <t>Accesorios de inmuebles</t>
    </r>
  </si>
  <si>
    <r>
      <rPr>
        <sz val="12"/>
        <color rgb="FF000000"/>
        <rFont val="Arial Narrow"/>
        <family val="2"/>
      </rPr>
      <t>Requerimientos generales (6% máximo líneas 2-6)</t>
    </r>
  </si>
  <si>
    <r>
      <rPr>
        <sz val="12"/>
        <color rgb="FF000000"/>
        <rFont val="Arial Narrow"/>
        <family val="2"/>
      </rPr>
      <t>Gastos generales del contratista (2% máximo líneas 2-7)</t>
    </r>
  </si>
  <si>
    <r>
      <rPr>
        <sz val="12"/>
        <color rgb="FF000000"/>
        <rFont val="Arial Narrow"/>
        <family val="2"/>
      </rPr>
      <t>Ganancias del contratista (8% máximo líneas 2-7, el 6% en caso de relación identificada)</t>
    </r>
  </si>
  <si>
    <r>
      <rPr>
        <sz val="12"/>
        <color rgb="FF000000"/>
        <rFont val="Arial Narrow"/>
        <family val="2"/>
      </rPr>
      <t>Contingencia de construcción (5% máximo líneas 2-9, el 10% en caso de remodelación)</t>
    </r>
  </si>
  <si>
    <r>
      <rPr>
        <sz val="12"/>
        <color rgb="FF000000"/>
        <rFont val="Arial Narrow"/>
        <family val="2"/>
      </rPr>
      <t>Diseño/supervisión de arquitecto</t>
    </r>
  </si>
  <si>
    <r>
      <rPr>
        <sz val="12"/>
        <color rgb="FF000000"/>
        <rFont val="Arial Narrow"/>
        <family val="2"/>
      </rPr>
      <t>Inspección de arquitecto</t>
    </r>
  </si>
  <si>
    <r>
      <rPr>
        <sz val="12"/>
        <color rgb="FF000000"/>
        <rFont val="Arial Narrow"/>
        <family val="2"/>
      </rPr>
      <t>Costos de ingeniería</t>
    </r>
  </si>
  <si>
    <r>
      <rPr>
        <b/>
        <sz val="12"/>
        <color rgb="FF000000"/>
        <rFont val="Arial Narrow"/>
        <family val="2"/>
      </rPr>
      <t>Subtotal (líneas 1 a 13)</t>
    </r>
  </si>
  <si>
    <r>
      <rPr>
        <sz val="12"/>
        <color rgb="FF000000"/>
        <rFont val="Arial Narrow"/>
        <family val="2"/>
      </rPr>
      <t>Cobertura de seguro de la construcción (prorratear)</t>
    </r>
  </si>
  <si>
    <r>
      <rPr>
        <sz val="12"/>
        <color rgb="FF000000"/>
        <rFont val="Arial Narrow"/>
        <family val="2"/>
      </rPr>
      <t>Tarifa de creación de préstamo para construcción (prorratear)</t>
    </r>
  </si>
  <si>
    <r>
      <rPr>
        <sz val="12"/>
        <color rgb="FF000000"/>
        <rFont val="Arial Narrow"/>
        <family val="2"/>
      </rPr>
      <t>Intereses del préstamo para construcción (prorratear)</t>
    </r>
  </si>
  <si>
    <r>
      <rPr>
        <sz val="12"/>
        <color rgb="FF000000"/>
        <rFont val="Arial Narrow"/>
        <family val="2"/>
      </rPr>
      <t>Mejoramiento del crédito del préstamo para construcción (prorratear)</t>
    </r>
  </si>
  <si>
    <r>
      <rPr>
        <sz val="12"/>
        <color rgb="FF000000"/>
        <rFont val="Arial Narrow"/>
        <family val="2"/>
      </rPr>
      <t>Impuestos por el período de construcción (prorratear)</t>
    </r>
  </si>
  <si>
    <r>
      <rPr>
        <sz val="12"/>
        <color rgb="FF000000"/>
        <rFont val="Arial Narrow"/>
        <family val="2"/>
      </rPr>
      <t>Tarifas por servicio de agua, alcantarillado y efectos generados</t>
    </r>
  </si>
  <si>
    <r>
      <rPr>
        <sz val="12"/>
        <color rgb="FF000000"/>
        <rFont val="Arial Narrow"/>
        <family val="2"/>
      </rPr>
      <t>Topografía</t>
    </r>
  </si>
  <si>
    <r>
      <rPr>
        <sz val="12"/>
        <color rgb="FF000000"/>
        <rFont val="Arial Narrow"/>
        <family val="2"/>
      </rPr>
      <t>Valuación de la propiedad</t>
    </r>
  </si>
  <si>
    <r>
      <rPr>
        <sz val="12"/>
        <color rgb="FF000000"/>
        <rFont val="Arial Narrow"/>
        <family val="2"/>
      </rPr>
      <t>Reporte ambiental</t>
    </r>
  </si>
  <si>
    <r>
      <rPr>
        <sz val="12"/>
        <color rgb="FF000000"/>
        <rFont val="Arial Narrow"/>
        <family val="2"/>
      </rPr>
      <t>Estudio de mercadotecnia</t>
    </r>
  </si>
  <si>
    <r>
      <rPr>
        <sz val="12"/>
        <color rgb="FF000000"/>
        <rFont val="Arial Narrow"/>
        <family val="2"/>
      </rPr>
      <t>Costos de bono</t>
    </r>
  </si>
  <si>
    <r>
      <rPr>
        <sz val="12"/>
        <color rgb="FF000000"/>
        <rFont val="Arial Narrow"/>
        <family val="2"/>
      </rPr>
      <t>Costos de emisión de bono</t>
    </r>
  </si>
  <si>
    <r>
      <rPr>
        <sz val="12"/>
        <color rgb="FF000000"/>
        <rFont val="Arial Narrow"/>
        <family val="2"/>
      </rPr>
      <t>Tarifa de colocación</t>
    </r>
  </si>
  <si>
    <r>
      <rPr>
        <sz val="12"/>
        <color rgb="FF000000"/>
        <rFont val="Arial Narrow"/>
        <family val="2"/>
      </rPr>
      <t>Tarifa de creación del préstamo permanente</t>
    </r>
  </si>
  <si>
    <r>
      <rPr>
        <sz val="12"/>
        <color rgb="FF000000"/>
        <rFont val="Arial Narrow"/>
        <family val="2"/>
      </rPr>
      <t>Mejoramiento del crédito del préstamo permanente</t>
    </r>
  </si>
  <si>
    <r>
      <rPr>
        <sz val="12"/>
        <color rgb="FF000000"/>
        <rFont val="Arial Narrow"/>
        <family val="2"/>
      </rPr>
      <t>Título de propiedad y registro</t>
    </r>
  </si>
  <si>
    <r>
      <rPr>
        <b/>
        <sz val="12"/>
        <color rgb="FF000000"/>
        <rFont val="Arial Narrow"/>
        <family val="2"/>
      </rPr>
      <t>Subtotal (líneas 14 a 29)</t>
    </r>
  </si>
  <si>
    <r>
      <rPr>
        <sz val="12"/>
        <color rgb="FF000000"/>
        <rFont val="Arial Narrow"/>
        <family val="2"/>
      </rPr>
      <t xml:space="preserve">Abogado de bienes raíces </t>
    </r>
  </si>
  <si>
    <r>
      <rPr>
        <sz val="12"/>
        <color rgb="FF000000"/>
        <rFont val="Arial Narrow"/>
        <family val="2"/>
      </rPr>
      <t>Otras tarifas por servicio de abogado</t>
    </r>
  </si>
  <si>
    <r>
      <rPr>
        <sz val="12"/>
        <color rgb="FF000000"/>
        <rFont val="Arial Narrow"/>
        <family val="2"/>
      </rPr>
      <t>Tarifa de desgravación fiscal estatal al cierre</t>
    </r>
  </si>
  <si>
    <r>
      <rPr>
        <sz val="12"/>
        <color rgb="FF000000"/>
        <rFont val="Arial Narrow"/>
        <family val="2"/>
      </rPr>
      <t>Tarifas de certificación de costo/contabilidad</t>
    </r>
  </si>
  <si>
    <r>
      <rPr>
        <sz val="12"/>
        <color rgb="FF000000"/>
        <rFont val="Arial Narrow"/>
        <family val="2"/>
      </rPr>
      <t>Opinión fiscal</t>
    </r>
  </si>
  <si>
    <r>
      <rPr>
        <sz val="12"/>
        <color rgb="FF000000"/>
        <rFont val="Arial Narrow"/>
        <family val="2"/>
      </rPr>
      <t>De organización (alianza)</t>
    </r>
  </si>
  <si>
    <r>
      <rPr>
        <sz val="12"/>
        <color rgb="FF000000"/>
        <rFont val="Arial Narrow"/>
        <family val="2"/>
      </rPr>
      <t>Tarifa de seguimiento a la desgravación fiscal</t>
    </r>
  </si>
  <si>
    <r>
      <rPr>
        <b/>
        <sz val="12"/>
        <color rgb="FF000000"/>
        <rFont val="Arial Narrow"/>
        <family val="2"/>
      </rPr>
      <t>Subtotal (líneas 30 a 36)</t>
    </r>
  </si>
  <si>
    <r>
      <rPr>
        <sz val="12"/>
        <color rgb="FF000000"/>
        <rFont val="Arial Narrow"/>
        <family val="2"/>
      </rPr>
      <t>Mobiliario y equipos</t>
    </r>
  </si>
  <si>
    <r>
      <rPr>
        <sz val="12"/>
        <color rgb="FF000000"/>
        <rFont val="Arial Narrow"/>
        <family val="2"/>
      </rPr>
      <t>Gastos de reubicación</t>
    </r>
  </si>
  <si>
    <r>
      <rPr>
        <sz val="12"/>
        <color rgb="FF000000"/>
        <rFont val="Arial Narrow"/>
        <family val="2"/>
      </rPr>
      <t>Tarifa del desarrollador</t>
    </r>
  </si>
  <si>
    <r>
      <rPr>
        <sz val="12"/>
        <color rgb="FF000000"/>
        <rFont val="Arial Narrow"/>
        <family val="2"/>
      </rPr>
      <t>Contingencia adicional (línea 68 debe ser menor o igual al otorgamiento)</t>
    </r>
  </si>
  <si>
    <r>
      <rPr>
        <sz val="12"/>
        <color rgb="FF000000"/>
        <rFont val="Arial Narrow"/>
        <family val="2"/>
      </rPr>
      <t>Otros gastos base (especificar)</t>
    </r>
  </si>
  <si>
    <r>
      <rPr>
        <sz val="12"/>
        <color rgb="FF000000"/>
        <rFont val="Arial Narrow"/>
        <family val="2"/>
      </rPr>
      <t>Gastos de alquiler</t>
    </r>
  </si>
  <si>
    <r>
      <rPr>
        <sz val="12"/>
        <color rgb="FF000000"/>
        <rFont val="Arial Narrow"/>
        <family val="2"/>
      </rPr>
      <t>Otros gastos que no son base (especificar)</t>
    </r>
  </si>
  <si>
    <r>
      <rPr>
        <b/>
        <sz val="12"/>
        <color rgb="FF000000"/>
        <rFont val="Arial Narrow"/>
        <family val="2"/>
      </rPr>
      <t>Subtotal (líneas 37 a 45)</t>
    </r>
  </si>
  <si>
    <r>
      <rPr>
        <sz val="12"/>
        <color rgb="FF000000"/>
        <rFont val="Arial Narrow"/>
        <family val="2"/>
      </rPr>
      <t>Reserva de alquiler</t>
    </r>
  </si>
  <si>
    <r>
      <rPr>
        <sz val="12"/>
        <color rgb="FF000000"/>
        <rFont val="Arial Narrow"/>
        <family val="2"/>
      </rPr>
      <t>Reserva operativa</t>
    </r>
  </si>
  <si>
    <r>
      <rPr>
        <sz val="12"/>
        <color rgb="FF000000"/>
        <rFont val="Arial Narrow"/>
        <family val="2"/>
      </rPr>
      <t>Otra reserva (especificar)</t>
    </r>
  </si>
  <si>
    <r>
      <rPr>
        <b/>
        <sz val="12"/>
        <color rgb="FF000000"/>
        <rFont val="Arial Narrow"/>
        <family val="2"/>
      </rPr>
      <t>Costos de desarrollo (líneas 1 a 49)</t>
    </r>
  </si>
  <si>
    <r>
      <rPr>
        <sz val="12"/>
        <color rgb="FF000000"/>
        <rFont val="Arial Narrow"/>
        <family val="2"/>
      </rPr>
      <t>Subvención menos financiada federalmente</t>
    </r>
  </si>
  <si>
    <r>
      <rPr>
        <sz val="12"/>
        <color rgb="FF000000"/>
        <rFont val="Arial Narrow"/>
        <family val="2"/>
      </rPr>
      <t>Estándar menos desproporcional</t>
    </r>
  </si>
  <si>
    <r>
      <rPr>
        <sz val="12"/>
        <color rgb="FF000000"/>
        <rFont val="Arial Narrow"/>
        <family val="2"/>
      </rPr>
      <t>Financiamiento menos descalificado sin recurso</t>
    </r>
  </si>
  <si>
    <r>
      <rPr>
        <sz val="12"/>
        <color rgb="FF000000"/>
        <rFont val="Arial Narrow"/>
        <family val="2"/>
      </rPr>
      <t>Desgravación fiscal menor históricamente</t>
    </r>
  </si>
  <si>
    <r>
      <rPr>
        <b/>
        <sz val="12"/>
        <color rgb="FF000000"/>
        <rFont val="Arial Narrow"/>
        <family val="2"/>
      </rPr>
      <t>Total de elegibilidad base</t>
    </r>
  </si>
  <si>
    <r>
      <rPr>
        <sz val="12"/>
        <color rgb="FF000000"/>
        <rFont val="Arial Narrow"/>
        <family val="2"/>
      </rPr>
      <t>Fracción aplicable (porcentaje de unidades de bajo ingreso)</t>
    </r>
  </si>
  <si>
    <r>
      <rPr>
        <sz val="12"/>
        <color rgb="FF000000"/>
        <rFont val="Arial Narrow"/>
        <family val="2"/>
      </rPr>
      <t>Refuerzo antes de base</t>
    </r>
  </si>
  <si>
    <r>
      <rPr>
        <sz val="12"/>
        <color rgb="FF000000"/>
        <rFont val="Arial Narrow"/>
        <family val="2"/>
      </rPr>
      <t>Refuerzo antes de base de hasta el 130%</t>
    </r>
  </si>
  <si>
    <r>
      <rPr>
        <b/>
        <sz val="12"/>
        <color rgb="FF000000"/>
        <rFont val="Arial Narrow"/>
        <family val="2"/>
      </rPr>
      <t>Total de calificación base</t>
    </r>
  </si>
  <si>
    <r>
      <rPr>
        <sz val="12"/>
        <color rgb="FF000000"/>
        <rFont val="Arial Narrow"/>
        <family val="2"/>
      </rPr>
      <t>Tasa de desgravación fiscal</t>
    </r>
  </si>
  <si>
    <r>
      <rPr>
        <sz val="12"/>
        <color rgb="FF000000"/>
        <rFont val="Arial Narrow"/>
        <family val="2"/>
      </rPr>
      <t>Desgravación fiscal federal a tasa fija</t>
    </r>
  </si>
  <si>
    <r>
      <rPr>
        <sz val="12"/>
        <color rgb="FF000000"/>
        <rFont val="Arial Narrow"/>
        <family val="2"/>
      </rPr>
      <t>Desgravación fiscal federal solicitada (si es menor a línea 65)</t>
    </r>
  </si>
  <si>
    <r>
      <rPr>
        <b/>
        <sz val="12"/>
        <color rgb="FF000000"/>
        <rFont val="Arial Narrow"/>
        <family val="2"/>
      </rPr>
      <t>Total de costos de reemplazo</t>
    </r>
  </si>
  <si>
    <r>
      <rPr>
        <b/>
        <sz val="12"/>
        <color rgb="FF000000"/>
        <rFont val="Arial Narrow"/>
        <family val="2"/>
      </rPr>
      <t>Costos por unidad de desarrollo de proyecto (solo para construcción nueva)</t>
    </r>
  </si>
  <si>
    <r>
      <rPr>
        <b/>
        <sz val="13"/>
        <color rgb="FF000000"/>
        <rFont val="Arial Narrow"/>
        <family val="2"/>
      </rPr>
      <t>Total de presupuesto</t>
    </r>
  </si>
  <si>
    <r>
      <rPr>
        <b/>
        <sz val="13"/>
        <color rgb="FF000000"/>
        <rFont val="Arial Narrow"/>
        <family val="2"/>
      </rPr>
      <t>Descripción</t>
    </r>
  </si>
  <si>
    <r>
      <rPr>
        <b/>
        <sz val="10"/>
        <color rgb="FF000000"/>
        <rFont val="Arial Narrow"/>
        <family val="2"/>
      </rPr>
      <t>Número total de unidades</t>
    </r>
  </si>
  <si>
    <r>
      <rPr>
        <b/>
        <sz val="10"/>
        <color rgb="FF000000"/>
        <rFont val="Arial Narrow"/>
        <family val="2"/>
      </rPr>
      <t>Renta mensual</t>
    </r>
  </si>
  <si>
    <r>
      <rPr>
        <b/>
        <sz val="10"/>
        <color rgb="FF000000"/>
        <rFont val="Arial Narrow"/>
        <family val="2"/>
      </rPr>
      <t>Total de gastos de vivienda</t>
    </r>
  </si>
  <si>
    <r>
      <rPr>
        <b/>
        <sz val="11"/>
        <color rgb="FF000000"/>
        <rFont val="Arial Narrow"/>
        <family val="2"/>
      </rPr>
      <t>Estudio</t>
    </r>
  </si>
  <si>
    <r>
      <rPr>
        <b/>
        <sz val="11"/>
        <color rgb="FF000000"/>
        <rFont val="Arial Narrow"/>
        <family val="2"/>
      </rPr>
      <t>SÍ</t>
    </r>
  </si>
  <si>
    <r>
      <rPr>
        <b/>
        <sz val="11"/>
        <color rgb="FF000000"/>
        <rFont val="Arial Narrow"/>
        <family val="2"/>
      </rPr>
      <t>NO</t>
    </r>
  </si>
  <si>
    <r>
      <rPr>
        <b/>
        <sz val="11"/>
        <color rgb="FF000000"/>
        <rFont val="Arial Narrow"/>
        <family val="2"/>
      </rPr>
      <t>1 recámara</t>
    </r>
  </si>
  <si>
    <r>
      <rPr>
        <b/>
        <sz val="11"/>
        <color rgb="FF000000"/>
        <rFont val="Arial Narrow"/>
        <family val="2"/>
      </rPr>
      <t>2 recámaras</t>
    </r>
  </si>
  <si>
    <r>
      <rPr>
        <b/>
        <sz val="11"/>
        <color rgb="FF000000"/>
        <rFont val="Arial Narrow"/>
        <family val="2"/>
      </rPr>
      <t>4 recámaras</t>
    </r>
  </si>
  <si>
    <r>
      <rPr>
        <sz val="12"/>
        <color rgb="FF000000"/>
        <rFont val="Arial Narrow"/>
        <family val="2"/>
      </rPr>
      <t>Agua</t>
    </r>
  </si>
  <si>
    <r>
      <rPr>
        <sz val="12"/>
        <color rgb="FF000000"/>
        <rFont val="Arial Narrow"/>
        <family val="2"/>
      </rPr>
      <t>Alcantarillado</t>
    </r>
  </si>
  <si>
    <r>
      <rPr>
        <sz val="12"/>
        <color rgb="FF000000"/>
        <rFont val="Arial Narrow"/>
        <family val="2"/>
      </rPr>
      <t>Basura</t>
    </r>
  </si>
  <si>
    <r>
      <rPr>
        <sz val="12"/>
        <color rgb="FF000000"/>
        <rFont val="Arial Narrow"/>
        <family val="2"/>
      </rPr>
      <t>Otro</t>
    </r>
  </si>
  <si>
    <r>
      <rPr>
        <b/>
        <sz val="11"/>
        <color rgb="FF000000"/>
        <rFont val="Arial Narrow"/>
        <family val="2"/>
      </rPr>
      <t>Tipo</t>
    </r>
  </si>
  <si>
    <r>
      <rPr>
        <b/>
        <u/>
        <sz val="11"/>
        <color rgb="FF000000"/>
        <rFont val="Arial Narrow"/>
        <family val="2"/>
      </rPr>
      <t>La renta incluye estos servicios públicos</t>
    </r>
  </si>
  <si>
    <r>
      <rPr>
        <sz val="11"/>
        <color rgb="FF000000"/>
        <rFont val="Arial Narrow"/>
        <family val="2"/>
      </rPr>
      <t>Calefacción</t>
    </r>
  </si>
  <si>
    <r>
      <rPr>
        <sz val="11"/>
        <color rgb="FF000000"/>
        <rFont val="Arial Narrow"/>
        <family val="2"/>
      </rPr>
      <t>Calefacción de agua</t>
    </r>
  </si>
  <si>
    <r>
      <rPr>
        <sz val="11"/>
        <color rgb="FF000000"/>
        <rFont val="Arial Narrow"/>
        <family val="2"/>
      </rPr>
      <t>Otro servicio de electricidad</t>
    </r>
  </si>
  <si>
    <r>
      <rPr>
        <sz val="11"/>
        <color rgb="FF000000"/>
        <rFont val="Arial Narrow"/>
        <family val="2"/>
      </rPr>
      <t>Agua</t>
    </r>
  </si>
  <si>
    <r>
      <rPr>
        <sz val="11"/>
        <color rgb="FF000000"/>
        <rFont val="Arial Narrow"/>
        <family val="2"/>
      </rPr>
      <t>Alcantarillado</t>
    </r>
  </si>
  <si>
    <r>
      <rPr>
        <sz val="11"/>
        <color rgb="FF000000"/>
        <rFont val="Arial Narrow"/>
        <family val="2"/>
      </rPr>
      <t>Aire acondicionado</t>
    </r>
  </si>
  <si>
    <r>
      <rPr>
        <sz val="11"/>
        <color rgb="FF000000"/>
        <rFont val="Arial Narrow"/>
        <family val="2"/>
      </rPr>
      <t xml:space="preserve">Refrigeración </t>
    </r>
  </si>
  <si>
    <r>
      <rPr>
        <sz val="11"/>
        <color rgb="FF000000"/>
        <rFont val="Arial Narrow"/>
        <family val="2"/>
      </rPr>
      <t>Estufa/horno microondas</t>
    </r>
  </si>
  <si>
    <r>
      <rPr>
        <sz val="11"/>
        <color rgb="FF000000"/>
        <rFont val="Arial Narrow"/>
        <family val="2"/>
      </rPr>
      <t>Otro</t>
    </r>
  </si>
  <si>
    <r>
      <rPr>
        <b/>
        <sz val="11"/>
        <color rgb="FF000000"/>
        <rFont val="Arial Narrow"/>
        <family val="2"/>
      </rPr>
      <t>TOTAL</t>
    </r>
  </si>
  <si>
    <t># baños</t>
  </si>
  <si>
    <r>
      <rPr>
        <sz val="8"/>
        <color rgb="FF000000"/>
        <rFont val="Arial Narrow"/>
        <family val="2"/>
      </rPr>
      <t>Unidades de Subvención en Bloque para el Desarrollo Comunitario por Desastres</t>
    </r>
    <r>
      <rPr>
        <sz val="9"/>
        <color rgb="FF000000"/>
        <rFont val="Arial Narrow"/>
        <family val="2"/>
      </rPr>
      <t xml:space="preserve"> (</t>
    </r>
    <r>
      <rPr>
        <i/>
        <sz val="9"/>
        <color rgb="FF000000"/>
        <rFont val="Arial Narrow"/>
        <family val="2"/>
      </rPr>
      <t>CDBG-DR</t>
    </r>
    <r>
      <rPr>
        <sz val="9"/>
        <color rgb="FF000000"/>
        <rFont val="Arial Narrow"/>
        <family val="2"/>
      </rPr>
      <t>)</t>
    </r>
  </si>
  <si>
    <r>
      <rPr>
        <b/>
        <sz val="11"/>
        <color rgb="FF000000"/>
        <rFont val="Arial Narrow"/>
        <family val="2"/>
      </rPr>
      <t>3 recámara</t>
    </r>
    <r>
      <rPr>
        <b/>
        <sz val="11"/>
        <color theme="1"/>
        <rFont val="Arial Narrow"/>
        <family val="2"/>
      </rPr>
      <t>s</t>
    </r>
  </si>
  <si>
    <t>Ingresos meta</t>
  </si>
  <si>
    <r>
      <rPr>
        <b/>
        <sz val="14"/>
        <color rgb="FF000000"/>
        <rFont val="Arial Narrow"/>
        <family val="2"/>
      </rPr>
      <t>CÁLCULO OPERATIVO A 20 AÑOS</t>
    </r>
  </si>
  <si>
    <r>
      <rPr>
        <b/>
        <sz val="12"/>
        <color rgb="FF000000"/>
        <rFont val="Arial Narrow"/>
        <family val="2"/>
      </rPr>
      <t>INGRESOS</t>
    </r>
  </si>
  <si>
    <r>
      <rPr>
        <sz val="12"/>
        <color rgb="FF000000"/>
        <rFont val="Arial Narrow"/>
        <family val="2"/>
      </rPr>
      <t>Renta proyectada</t>
    </r>
  </si>
  <si>
    <r>
      <rPr>
        <sz val="12"/>
        <color rgb="FF000000"/>
        <rFont val="Arial Narrow"/>
        <family val="2"/>
      </rPr>
      <t>menos vacancia</t>
    </r>
  </si>
  <si>
    <r>
      <rPr>
        <sz val="12"/>
        <color rgb="FF000000"/>
        <rFont val="Arial Narrow"/>
        <family val="2"/>
      </rPr>
      <t>más misceláneo Ingresos</t>
    </r>
  </si>
  <si>
    <r>
      <rPr>
        <b/>
        <sz val="12"/>
        <color rgb="FF000000"/>
        <rFont val="Arial Narrow"/>
        <family val="2"/>
      </rPr>
      <t>Total de ingresos proyectados</t>
    </r>
  </si>
  <si>
    <r>
      <rPr>
        <b/>
        <sz val="12"/>
        <color rgb="FF000000"/>
        <rFont val="Arial Narrow"/>
        <family val="2"/>
      </rPr>
      <t>GASTOS</t>
    </r>
  </si>
  <si>
    <r>
      <rPr>
        <sz val="12"/>
        <color rgb="FF000000"/>
        <rFont val="Arial Narrow"/>
        <family val="2"/>
      </rPr>
      <t>Contabilidad</t>
    </r>
  </si>
  <si>
    <r>
      <rPr>
        <sz val="12"/>
        <color rgb="FF000000"/>
        <rFont val="Arial Narrow"/>
        <family val="2"/>
      </rPr>
      <t>Administrativos, unidad sin pago de renta</t>
    </r>
  </si>
  <si>
    <r>
      <rPr>
        <sz val="12"/>
        <color rgb="FF000000"/>
        <rFont val="Arial Narrow"/>
        <family val="2"/>
      </rPr>
      <t>Publicidad</t>
    </r>
  </si>
  <si>
    <r>
      <rPr>
        <sz val="12"/>
        <color rgb="FF000000"/>
        <rFont val="Arial Narrow"/>
        <family val="2"/>
      </rPr>
      <t>Legal</t>
    </r>
  </si>
  <si>
    <r>
      <rPr>
        <sz val="12"/>
        <color rgb="FF000000"/>
        <rFont val="Arial Narrow"/>
        <family val="2"/>
      </rPr>
      <t>Gerencia</t>
    </r>
  </si>
  <si>
    <r>
      <rPr>
        <sz val="12"/>
        <color rgb="FF000000"/>
        <rFont val="Arial Narrow"/>
        <family val="2"/>
      </rPr>
      <t>Salario de gerencia</t>
    </r>
  </si>
  <si>
    <r>
      <rPr>
        <sz val="12"/>
        <color rgb="FF000000"/>
        <rFont val="Arial Narrow"/>
        <family val="2"/>
      </rPr>
      <t>Salarios de personal de oficina</t>
    </r>
  </si>
  <si>
    <r>
      <rPr>
        <sz val="12"/>
        <color rgb="FF000000"/>
        <rFont val="Arial Narrow"/>
        <family val="2"/>
      </rPr>
      <t>Abastecimientos de oficina</t>
    </r>
  </si>
  <si>
    <r>
      <rPr>
        <sz val="12"/>
        <color rgb="FF000000"/>
        <rFont val="Arial Narrow"/>
        <family val="2"/>
      </rPr>
      <t>Teléfono</t>
    </r>
  </si>
  <si>
    <r>
      <rPr>
        <sz val="12"/>
        <color rgb="FF000000"/>
        <rFont val="Arial Narrow"/>
        <family val="2"/>
      </rPr>
      <t>Contrato de mantenimiento del elevador</t>
    </r>
  </si>
  <si>
    <r>
      <rPr>
        <sz val="12"/>
        <color rgb="FF000000"/>
        <rFont val="Arial Narrow"/>
        <family val="2"/>
      </rPr>
      <t>Fumigación</t>
    </r>
  </si>
  <si>
    <r>
      <rPr>
        <sz val="12"/>
        <color rgb="FF000000"/>
        <rFont val="Arial Narrow"/>
        <family val="2"/>
      </rPr>
      <t>Suelos</t>
    </r>
  </si>
  <si>
    <r>
      <rPr>
        <sz val="12"/>
        <color rgb="FF000000"/>
        <rFont val="Arial Narrow"/>
        <family val="2"/>
      </rPr>
      <t>Reparaciones/mantenimiento</t>
    </r>
  </si>
  <si>
    <r>
      <rPr>
        <sz val="12"/>
        <color rgb="FF000000"/>
        <rFont val="Arial Narrow"/>
        <family val="2"/>
      </rPr>
      <t>Seguridad</t>
    </r>
  </si>
  <si>
    <r>
      <rPr>
        <sz val="12"/>
        <color rgb="FF000000"/>
        <rFont val="Arial Narrow"/>
        <family val="2"/>
      </rPr>
      <t>Electricidad en común</t>
    </r>
  </si>
  <si>
    <r>
      <rPr>
        <sz val="12"/>
        <color rgb="FF000000"/>
        <rFont val="Arial Narrow"/>
        <family val="2"/>
      </rPr>
      <t>Gas</t>
    </r>
  </si>
  <si>
    <r>
      <rPr>
        <sz val="12"/>
        <color rgb="FF000000"/>
        <rFont val="Arial Narrow"/>
        <family val="2"/>
      </rPr>
      <t>Aseguradora</t>
    </r>
  </si>
  <si>
    <r>
      <rPr>
        <sz val="12"/>
        <color rgb="FF000000"/>
        <rFont val="Arial Narrow"/>
        <family val="2"/>
      </rPr>
      <t>Impuesto a la nómina</t>
    </r>
  </si>
  <si>
    <r>
      <rPr>
        <sz val="12"/>
        <color rgb="FF000000"/>
        <rFont val="Arial Narrow"/>
        <family val="2"/>
      </rPr>
      <t>Impuesto de bienes raíces</t>
    </r>
  </si>
  <si>
    <t>Total de gastos de operación</t>
  </si>
  <si>
    <t>Total de servicio de deuda</t>
  </si>
  <si>
    <r>
      <rPr>
        <b/>
        <sz val="12"/>
        <color rgb="FF000000"/>
        <rFont val="Arial Narrow"/>
        <family val="2"/>
      </rPr>
      <t>Flujo de dinero en efectivo</t>
    </r>
  </si>
  <si>
    <r>
      <rPr>
        <b/>
        <sz val="12"/>
        <color rgb="FF000000"/>
        <rFont val="Arial Narrow"/>
        <family val="2"/>
      </rPr>
      <t>Año</t>
    </r>
  </si>
  <si>
    <r>
      <rPr>
        <b/>
        <sz val="12"/>
        <color rgb="FF000000"/>
        <rFont val="Arial Narrow"/>
        <family val="2"/>
      </rPr>
      <t>Administrativos</t>
    </r>
  </si>
  <si>
    <r>
      <rPr>
        <b/>
        <sz val="12"/>
        <color rgb="FF000000"/>
        <rFont val="Arial Narrow"/>
        <family val="2"/>
      </rPr>
      <t>Total administrativo</t>
    </r>
  </si>
  <si>
    <r>
      <rPr>
        <b/>
        <sz val="12"/>
        <color rgb="FF000000"/>
        <rFont val="Arial Narrow"/>
        <family val="2"/>
      </rPr>
      <t>Operación/mantenimiento</t>
    </r>
  </si>
  <si>
    <r>
      <rPr>
        <b/>
        <sz val="12"/>
        <color rgb="FF000000"/>
        <rFont val="Arial Narrow"/>
        <family val="2"/>
      </rPr>
      <t>Total de operación/mantenimiento</t>
    </r>
  </si>
  <si>
    <r>
      <rPr>
        <b/>
        <sz val="12"/>
        <color rgb="FF000000"/>
        <rFont val="Arial Narrow"/>
        <family val="2"/>
      </rPr>
      <t>Servicios públicos</t>
    </r>
  </si>
  <si>
    <r>
      <rPr>
        <b/>
        <sz val="12"/>
        <color rgb="FF000000"/>
        <rFont val="Arial Narrow"/>
        <family val="2"/>
      </rPr>
      <t>Total de servicios públicos</t>
    </r>
  </si>
  <si>
    <r>
      <rPr>
        <b/>
        <sz val="12"/>
        <color rgb="FF000000"/>
        <rFont val="Arial Narrow"/>
        <family val="2"/>
      </rPr>
      <t>Impuestos/aseguradora</t>
    </r>
  </si>
  <si>
    <r>
      <rPr>
        <b/>
        <sz val="12"/>
        <color rgb="FF000000"/>
        <rFont val="Arial Narrow"/>
        <family val="2"/>
      </rPr>
      <t>Total de impuestos/aseguradora</t>
    </r>
  </si>
  <si>
    <r>
      <rPr>
        <b/>
        <sz val="12"/>
        <color rgb="FF000000"/>
        <rFont val="Arial Narrow"/>
        <family val="2"/>
      </rPr>
      <t>Reserva de reemplazo</t>
    </r>
  </si>
  <si>
    <r>
      <rPr>
        <b/>
        <sz val="12"/>
        <color rgb="FF000000"/>
        <rFont val="Arial Narrow"/>
        <family val="2"/>
      </rPr>
      <t>Ingreso neto de operación</t>
    </r>
  </si>
  <si>
    <r>
      <rPr>
        <b/>
        <sz val="12"/>
        <color rgb="FF000000"/>
        <rFont val="Arial Narrow"/>
        <family val="2"/>
      </rPr>
      <t>Financiamiento</t>
    </r>
  </si>
  <si>
    <r>
      <rPr>
        <sz val="12"/>
        <color rgb="FF000000"/>
        <rFont val="Arial Narrow"/>
        <family val="2"/>
      </rPr>
      <t>Servicio de deuda de 1a. hipoteca</t>
    </r>
  </si>
  <si>
    <r>
      <rPr>
        <sz val="12"/>
        <color rgb="FF000000"/>
        <rFont val="Arial Narrow"/>
        <family val="2"/>
      </rPr>
      <t>@____%/___ años</t>
    </r>
  </si>
  <si>
    <r>
      <rPr>
        <sz val="12"/>
        <color rgb="FF000000"/>
        <rFont val="Arial Narrow"/>
        <family val="2"/>
      </rPr>
      <t>Hipoteca de compra de dinero</t>
    </r>
  </si>
  <si>
    <t>Unidades combinadas</t>
  </si>
  <si>
    <t xml:space="preserve">Calefacción en pies cuadrados </t>
  </si>
  <si>
    <t>Autorizado para servicios públicos</t>
  </si>
  <si>
    <t>Energia para reparación de alimentos</t>
  </si>
  <si>
    <t>Colecta de 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</si>
</sst>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28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3"/>
      <color theme="1"/>
      <name val="Arial Narrow"/>
      <family val="2"/>
    </font>
    <font>
      <b/>
      <sz val="13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3" applyNumberFormat="1" applyFont="1"/>
    <xf numFmtId="164" fontId="3" fillId="0" borderId="0" xfId="3" applyNumberFormat="1" applyFont="1"/>
    <xf numFmtId="164" fontId="3" fillId="0" borderId="5" xfId="3" applyNumberFormat="1" applyFont="1" applyBorder="1"/>
    <xf numFmtId="0" fontId="12" fillId="0" borderId="0" xfId="0" applyFont="1"/>
    <xf numFmtId="0" fontId="12" fillId="0" borderId="1" xfId="1" applyFont="1" applyBorder="1"/>
    <xf numFmtId="164" fontId="12" fillId="0" borderId="1" xfId="3" applyNumberFormat="1" applyFont="1" applyBorder="1"/>
    <xf numFmtId="0" fontId="8" fillId="0" borderId="1" xfId="1" applyFont="1" applyBorder="1"/>
    <xf numFmtId="164" fontId="8" fillId="2" borderId="1" xfId="3" applyNumberFormat="1" applyFont="1" applyFill="1" applyBorder="1"/>
    <xf numFmtId="0" fontId="8" fillId="0" borderId="1" xfId="1" applyFont="1" applyFill="1" applyBorder="1"/>
    <xf numFmtId="0" fontId="12" fillId="0" borderId="2" xfId="1" applyFont="1" applyFill="1" applyBorder="1"/>
    <xf numFmtId="164" fontId="12" fillId="2" borderId="1" xfId="3" applyNumberFormat="1" applyFont="1" applyFill="1" applyBorder="1"/>
    <xf numFmtId="164" fontId="14" fillId="0" borderId="0" xfId="3" applyNumberFormat="1" applyFont="1" applyAlignment="1">
      <alignment horizontal="center" wrapText="1"/>
    </xf>
    <xf numFmtId="0" fontId="14" fillId="0" borderId="0" xfId="1" applyFont="1" applyAlignment="1"/>
    <xf numFmtId="0" fontId="8" fillId="0" borderId="0" xfId="0" applyFont="1"/>
    <xf numFmtId="0" fontId="6" fillId="0" borderId="1" xfId="0" applyFont="1" applyBorder="1"/>
    <xf numFmtId="0" fontId="6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6" fillId="0" borderId="3" xfId="1" applyFont="1" applyBorder="1" applyAlignment="1">
      <alignment horizontal="left"/>
    </xf>
    <xf numFmtId="164" fontId="16" fillId="0" borderId="3" xfId="3" applyNumberFormat="1" applyFont="1" applyFill="1" applyBorder="1" applyAlignment="1">
      <alignment horizontal="center"/>
    </xf>
    <xf numFmtId="0" fontId="16" fillId="0" borderId="3" xfId="1" applyFont="1" applyBorder="1" applyAlignment="1">
      <alignment horizontal="center"/>
    </xf>
    <xf numFmtId="1" fontId="18" fillId="0" borderId="3" xfId="1" applyNumberFormat="1" applyFont="1" applyBorder="1" applyAlignment="1"/>
    <xf numFmtId="44" fontId="18" fillId="0" borderId="3" xfId="0" applyNumberFormat="1" applyFont="1" applyBorder="1"/>
    <xf numFmtId="0" fontId="16" fillId="0" borderId="1" xfId="1" applyFont="1" applyFill="1" applyBorder="1" applyAlignment="1">
      <alignment horizontal="left"/>
    </xf>
    <xf numFmtId="164" fontId="16" fillId="0" borderId="1" xfId="3" applyNumberFormat="1" applyFont="1" applyFill="1" applyBorder="1"/>
    <xf numFmtId="1" fontId="18" fillId="0" borderId="1" xfId="3" applyNumberFormat="1" applyFont="1" applyFill="1" applyBorder="1" applyAlignment="1"/>
    <xf numFmtId="164" fontId="16" fillId="0" borderId="1" xfId="3" applyNumberFormat="1" applyFont="1" applyFill="1" applyBorder="1" applyAlignment="1">
      <alignment horizontal="center"/>
    </xf>
    <xf numFmtId="44" fontId="18" fillId="0" borderId="1" xfId="0" applyNumberFormat="1" applyFont="1" applyBorder="1"/>
    <xf numFmtId="0" fontId="16" fillId="0" borderId="1" xfId="1" applyFont="1" applyBorder="1" applyAlignment="1">
      <alignment horizontal="left"/>
    </xf>
    <xf numFmtId="164" fontId="18" fillId="0" borderId="1" xfId="3" applyNumberFormat="1" applyFont="1" applyFill="1" applyBorder="1"/>
    <xf numFmtId="164" fontId="18" fillId="0" borderId="1" xfId="3" applyNumberFormat="1" applyFont="1" applyBorder="1"/>
    <xf numFmtId="1" fontId="18" fillId="0" borderId="1" xfId="3" applyNumberFormat="1" applyFont="1" applyBorder="1" applyAlignment="1"/>
    <xf numFmtId="164" fontId="16" fillId="0" borderId="1" xfId="3" applyNumberFormat="1" applyFont="1" applyBorder="1" applyAlignment="1">
      <alignment horizontal="center"/>
    </xf>
    <xf numFmtId="0" fontId="16" fillId="0" borderId="1" xfId="1" applyFont="1" applyBorder="1"/>
    <xf numFmtId="0" fontId="16" fillId="0" borderId="1" xfId="1" applyFont="1" applyFill="1" applyBorder="1"/>
    <xf numFmtId="0" fontId="18" fillId="0" borderId="1" xfId="1" applyFont="1" applyBorder="1"/>
    <xf numFmtId="0" fontId="16" fillId="3" borderId="4" xfId="1" applyFont="1" applyFill="1" applyBorder="1"/>
    <xf numFmtId="164" fontId="16" fillId="0" borderId="4" xfId="3" applyNumberFormat="1" applyFont="1" applyFill="1" applyBorder="1"/>
    <xf numFmtId="164" fontId="16" fillId="3" borderId="4" xfId="3" applyNumberFormat="1" applyFont="1" applyFill="1" applyBorder="1"/>
    <xf numFmtId="1" fontId="18" fillId="3" borderId="4" xfId="3" applyNumberFormat="1" applyFont="1" applyFill="1" applyBorder="1" applyAlignment="1"/>
    <xf numFmtId="44" fontId="18" fillId="0" borderId="4" xfId="0" applyNumberFormat="1" applyFont="1" applyBorder="1"/>
    <xf numFmtId="0" fontId="12" fillId="0" borderId="0" xfId="0" applyFont="1" applyBorder="1"/>
    <xf numFmtId="0" fontId="18" fillId="0" borderId="0" xfId="0" applyFont="1"/>
    <xf numFmtId="0" fontId="16" fillId="0" borderId="0" xfId="0" applyFont="1"/>
    <xf numFmtId="44" fontId="18" fillId="0" borderId="6" xfId="0" applyNumberFormat="1" applyFont="1" applyBorder="1"/>
    <xf numFmtId="0" fontId="18" fillId="0" borderId="3" xfId="0" applyFont="1" applyBorder="1"/>
    <xf numFmtId="44" fontId="18" fillId="0" borderId="7" xfId="0" applyNumberFormat="1" applyFont="1" applyBorder="1"/>
    <xf numFmtId="0" fontId="18" fillId="0" borderId="1" xfId="0" applyFont="1" applyBorder="1"/>
    <xf numFmtId="44" fontId="18" fillId="0" borderId="8" xfId="0" applyNumberFormat="1" applyFont="1" applyBorder="1"/>
    <xf numFmtId="0" fontId="18" fillId="0" borderId="4" xfId="0" applyFont="1" applyBorder="1"/>
    <xf numFmtId="44" fontId="16" fillId="0" borderId="0" xfId="0" applyNumberFormat="1" applyFont="1" applyFill="1" applyBorder="1"/>
    <xf numFmtId="0" fontId="20" fillId="0" borderId="0" xfId="0" applyFont="1"/>
    <xf numFmtId="0" fontId="18" fillId="0" borderId="0" xfId="0" applyFont="1" applyBorder="1"/>
    <xf numFmtId="44" fontId="18" fillId="0" borderId="9" xfId="0" applyNumberFormat="1" applyFont="1" applyBorder="1"/>
    <xf numFmtId="44" fontId="18" fillId="0" borderId="10" xfId="0" applyNumberFormat="1" applyFont="1" applyBorder="1"/>
    <xf numFmtId="44" fontId="18" fillId="0" borderId="9" xfId="0" applyNumberFormat="1" applyFont="1" applyBorder="1" applyAlignment="1">
      <alignment horizontal="left"/>
    </xf>
    <xf numFmtId="0" fontId="17" fillId="0" borderId="0" xfId="0" applyFont="1"/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center"/>
    </xf>
    <xf numFmtId="37" fontId="8" fillId="0" borderId="0" xfId="3" applyNumberFormat="1" applyFont="1" applyAlignment="1">
      <alignment horizontal="center"/>
    </xf>
    <xf numFmtId="164" fontId="12" fillId="4" borderId="0" xfId="3" applyNumberFormat="1" applyFont="1" applyFill="1" applyBorder="1" applyAlignment="1">
      <alignment horizontal="left"/>
    </xf>
    <xf numFmtId="0" fontId="12" fillId="4" borderId="0" xfId="0" applyFont="1" applyFill="1" applyBorder="1"/>
    <xf numFmtId="164" fontId="12" fillId="0" borderId="0" xfId="3" applyNumberFormat="1" applyFont="1"/>
    <xf numFmtId="164" fontId="8" fillId="4" borderId="0" xfId="3" applyNumberFormat="1" applyFont="1" applyFill="1" applyBorder="1" applyAlignment="1">
      <alignment horizontal="left"/>
    </xf>
    <xf numFmtId="0" fontId="8" fillId="4" borderId="0" xfId="0" applyFont="1" applyFill="1" applyBorder="1"/>
    <xf numFmtId="164" fontId="8" fillId="0" borderId="0" xfId="3" applyNumberFormat="1" applyFont="1"/>
    <xf numFmtId="164" fontId="8" fillId="0" borderId="0" xfId="3" applyNumberFormat="1" applyFont="1" applyBorder="1" applyAlignment="1">
      <alignment horizontal="left"/>
    </xf>
    <xf numFmtId="164" fontId="12" fillId="0" borderId="0" xfId="3" applyNumberFormat="1" applyFont="1" applyAlignment="1">
      <alignment horizontal="left"/>
    </xf>
    <xf numFmtId="0" fontId="12" fillId="0" borderId="0" xfId="0" applyFont="1" applyFill="1"/>
    <xf numFmtId="9" fontId="12" fillId="0" borderId="0" xfId="4" applyFont="1" applyFill="1"/>
    <xf numFmtId="164" fontId="8" fillId="0" borderId="0" xfId="3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4" fontId="25" fillId="0" borderId="0" xfId="3" applyNumberFormat="1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164" fontId="26" fillId="0" borderId="0" xfId="3" applyNumberFormat="1" applyFont="1" applyAlignment="1">
      <alignment horizontal="left"/>
    </xf>
    <xf numFmtId="0" fontId="26" fillId="0" borderId="0" xfId="0" quotePrefix="1" applyFont="1"/>
    <xf numFmtId="165" fontId="26" fillId="0" borderId="0" xfId="4" applyNumberFormat="1" applyFont="1"/>
    <xf numFmtId="0" fontId="27" fillId="0" borderId="0" xfId="0" applyFont="1"/>
    <xf numFmtId="0" fontId="8" fillId="0" borderId="5" xfId="0" applyFont="1" applyBorder="1"/>
    <xf numFmtId="164" fontId="8" fillId="0" borderId="5" xfId="3" applyNumberFormat="1" applyFont="1" applyBorder="1"/>
    <xf numFmtId="9" fontId="1" fillId="0" borderId="0" xfId="4" applyFo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9" fillId="0" borderId="0" xfId="0" applyFont="1"/>
  </cellXfs>
  <cellStyles count="5">
    <cellStyle name="Comma 2" xfId="2" xr:uid="{00000000-0005-0000-0000-000007000000}"/>
    <cellStyle name="Currency 2" xfId="3" xr:uid="{00000000-0005-0000-0000-000008000000}"/>
    <cellStyle name="Normal" xfId="0" builtinId="0"/>
    <cellStyle name="Normal 2" xfId="1" xr:uid="{00000000-0005-0000-0000-000006000000}"/>
    <cellStyle name="Percent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jewell/Desktop/General%20Info/Forms%20&amp;%20Templates/Proforma%20w-o%20tax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Mix"/>
      <sheetName val="Construction Budget"/>
      <sheetName val="IncomeExpense"/>
      <sheetName val="Proforma"/>
      <sheetName val="Sources &amp; Uses"/>
      <sheetName val="Sources &amp; Uses 2"/>
      <sheetName val="Draw Sche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23F1-79C0-4F75-AC97-D0A0AA0A18BB}">
  <dimension ref="A1:F74"/>
  <sheetViews>
    <sheetView tabSelected="1" workbookViewId="0">
      <selection activeCell="A5" sqref="A5:A74"/>
    </sheetView>
  </sheetViews>
  <sheetFormatPr defaultRowHeight="18.5" x14ac:dyDescent="0.45"/>
  <cols>
    <col min="1" max="1" width="4.5703125" customWidth="1"/>
    <col min="2" max="2" width="58.140625" customWidth="1"/>
    <col min="3" max="3" width="22.78515625" customWidth="1"/>
  </cols>
  <sheetData>
    <row r="1" spans="1:6" x14ac:dyDescent="0.45">
      <c r="A1" s="7"/>
      <c r="B1" s="7"/>
      <c r="C1" s="7"/>
    </row>
    <row r="2" spans="1:6" x14ac:dyDescent="0.45">
      <c r="A2" s="94" t="s">
        <v>1</v>
      </c>
      <c r="B2" s="94"/>
      <c r="C2" s="94"/>
    </row>
    <row r="3" spans="1:6" x14ac:dyDescent="0.45">
      <c r="A3" s="7"/>
      <c r="B3" s="7"/>
      <c r="C3" s="7"/>
    </row>
    <row r="4" spans="1:6" x14ac:dyDescent="0.45">
      <c r="A4" s="7"/>
      <c r="B4" s="16" t="s">
        <v>68</v>
      </c>
      <c r="C4" s="15" t="s">
        <v>67</v>
      </c>
    </row>
    <row r="5" spans="1:6" x14ac:dyDescent="0.45">
      <c r="A5" s="18">
        <v>1</v>
      </c>
      <c r="B5" s="8" t="s">
        <v>2</v>
      </c>
      <c r="C5" s="9">
        <v>0</v>
      </c>
      <c r="E5" s="2"/>
      <c r="F5" s="2"/>
    </row>
    <row r="6" spans="1:6" x14ac:dyDescent="0.45">
      <c r="A6" s="18">
        <v>2</v>
      </c>
      <c r="B6" s="8" t="s">
        <v>3</v>
      </c>
      <c r="C6" s="9">
        <v>0</v>
      </c>
      <c r="E6" s="2"/>
      <c r="F6" s="2"/>
    </row>
    <row r="7" spans="1:6" x14ac:dyDescent="0.45">
      <c r="A7" s="18">
        <v>3</v>
      </c>
      <c r="B7" s="8" t="s">
        <v>4</v>
      </c>
      <c r="C7" s="9">
        <v>0</v>
      </c>
      <c r="E7" s="1"/>
      <c r="F7" s="1"/>
    </row>
    <row r="8" spans="1:6" x14ac:dyDescent="0.45">
      <c r="A8" s="18">
        <v>4</v>
      </c>
      <c r="B8" s="8" t="s">
        <v>5</v>
      </c>
      <c r="C8" s="9">
        <v>0</v>
      </c>
      <c r="E8" s="1"/>
      <c r="F8" s="1"/>
    </row>
    <row r="9" spans="1:6" x14ac:dyDescent="0.45">
      <c r="A9" s="18">
        <v>5</v>
      </c>
      <c r="B9" s="8" t="s">
        <v>6</v>
      </c>
      <c r="C9" s="9">
        <v>0</v>
      </c>
      <c r="E9" s="1"/>
      <c r="F9" s="1"/>
    </row>
    <row r="10" spans="1:6" x14ac:dyDescent="0.45">
      <c r="A10" s="18">
        <v>6</v>
      </c>
      <c r="B10" s="8" t="s">
        <v>7</v>
      </c>
      <c r="C10" s="9">
        <v>0</v>
      </c>
      <c r="E10" s="1"/>
      <c r="F10" s="1"/>
    </row>
    <row r="11" spans="1:6" x14ac:dyDescent="0.45">
      <c r="A11" s="18">
        <v>7</v>
      </c>
      <c r="B11" s="8" t="s">
        <v>8</v>
      </c>
      <c r="C11" s="9">
        <v>0</v>
      </c>
      <c r="E11" s="1"/>
      <c r="F11" s="1"/>
    </row>
    <row r="12" spans="1:6" x14ac:dyDescent="0.45">
      <c r="A12" s="18">
        <v>8</v>
      </c>
      <c r="B12" s="8" t="s">
        <v>9</v>
      </c>
      <c r="C12" s="9">
        <v>0</v>
      </c>
      <c r="E12" s="1"/>
      <c r="F12" s="1"/>
    </row>
    <row r="13" spans="1:6" x14ac:dyDescent="0.45">
      <c r="A13" s="18">
        <v>9</v>
      </c>
      <c r="B13" s="8" t="s">
        <v>10</v>
      </c>
      <c r="C13" s="9">
        <v>0</v>
      </c>
      <c r="E13" s="1"/>
      <c r="F13" s="1"/>
    </row>
    <row r="14" spans="1:6" x14ac:dyDescent="0.45">
      <c r="A14" s="18">
        <v>10</v>
      </c>
      <c r="B14" s="8" t="s">
        <v>11</v>
      </c>
      <c r="C14" s="9">
        <v>0</v>
      </c>
      <c r="E14" s="1"/>
      <c r="F14" s="1"/>
    </row>
    <row r="15" spans="1:6" x14ac:dyDescent="0.45">
      <c r="A15" s="18">
        <v>11</v>
      </c>
      <c r="B15" s="8" t="s">
        <v>12</v>
      </c>
      <c r="C15" s="9">
        <v>0</v>
      </c>
      <c r="E15" s="1"/>
      <c r="F15" s="1"/>
    </row>
    <row r="16" spans="1:6" x14ac:dyDescent="0.45">
      <c r="A16" s="18">
        <v>12</v>
      </c>
      <c r="B16" s="8" t="s">
        <v>13</v>
      </c>
      <c r="C16" s="9">
        <v>0</v>
      </c>
      <c r="E16" s="1"/>
      <c r="F16" s="1"/>
    </row>
    <row r="17" spans="1:6" x14ac:dyDescent="0.45">
      <c r="A17" s="18">
        <v>13</v>
      </c>
      <c r="B17" s="8" t="s">
        <v>14</v>
      </c>
      <c r="C17" s="9">
        <v>0</v>
      </c>
      <c r="E17" s="1"/>
      <c r="F17" s="1"/>
    </row>
    <row r="18" spans="1:6" x14ac:dyDescent="0.45">
      <c r="A18" s="18"/>
      <c r="B18" s="10" t="s">
        <v>15</v>
      </c>
      <c r="C18" s="11">
        <f>SUM(C5:C17)</f>
        <v>0</v>
      </c>
      <c r="E18" s="1"/>
      <c r="F18" s="1"/>
    </row>
    <row r="19" spans="1:6" x14ac:dyDescent="0.45">
      <c r="A19" s="18">
        <v>14</v>
      </c>
      <c r="B19" s="8" t="s">
        <v>16</v>
      </c>
      <c r="C19" s="9">
        <v>0</v>
      </c>
      <c r="E19" s="1"/>
      <c r="F19" s="1"/>
    </row>
    <row r="20" spans="1:6" x14ac:dyDescent="0.45">
      <c r="A20" s="18">
        <v>15</v>
      </c>
      <c r="B20" s="8" t="s">
        <v>17</v>
      </c>
      <c r="C20" s="9">
        <v>0</v>
      </c>
      <c r="E20" s="1"/>
      <c r="F20" s="1"/>
    </row>
    <row r="21" spans="1:6" x14ac:dyDescent="0.45">
      <c r="A21" s="18">
        <v>16</v>
      </c>
      <c r="B21" s="8" t="s">
        <v>18</v>
      </c>
      <c r="C21" s="9">
        <v>0</v>
      </c>
      <c r="E21" s="1"/>
      <c r="F21" s="1"/>
    </row>
    <row r="22" spans="1:6" x14ac:dyDescent="0.45">
      <c r="A22" s="18">
        <v>17</v>
      </c>
      <c r="B22" s="8" t="s">
        <v>19</v>
      </c>
      <c r="C22" s="9">
        <v>0</v>
      </c>
      <c r="E22" s="1"/>
      <c r="F22" s="1"/>
    </row>
    <row r="23" spans="1:6" x14ac:dyDescent="0.45">
      <c r="A23" s="18">
        <v>18</v>
      </c>
      <c r="B23" s="8" t="s">
        <v>20</v>
      </c>
      <c r="C23" s="9">
        <v>0</v>
      </c>
      <c r="E23" s="1"/>
      <c r="F23" s="1"/>
    </row>
    <row r="24" spans="1:6" x14ac:dyDescent="0.45">
      <c r="A24" s="18">
        <v>19</v>
      </c>
      <c r="B24" s="8" t="s">
        <v>21</v>
      </c>
      <c r="C24" s="9">
        <v>0</v>
      </c>
      <c r="E24" s="1"/>
      <c r="F24" s="1"/>
    </row>
    <row r="25" spans="1:6" x14ac:dyDescent="0.45">
      <c r="A25" s="18">
        <v>20</v>
      </c>
      <c r="B25" s="8" t="s">
        <v>22</v>
      </c>
      <c r="C25" s="9">
        <v>0</v>
      </c>
    </row>
    <row r="26" spans="1:6" x14ac:dyDescent="0.45">
      <c r="A26" s="18">
        <v>21</v>
      </c>
      <c r="B26" s="8" t="s">
        <v>23</v>
      </c>
      <c r="C26" s="9">
        <v>0</v>
      </c>
    </row>
    <row r="27" spans="1:6" x14ac:dyDescent="0.45">
      <c r="A27" s="18">
        <v>22</v>
      </c>
      <c r="B27" s="8" t="s">
        <v>24</v>
      </c>
      <c r="C27" s="9">
        <v>0</v>
      </c>
    </row>
    <row r="28" spans="1:6" x14ac:dyDescent="0.45">
      <c r="A28" s="18">
        <v>23</v>
      </c>
      <c r="B28" s="8" t="s">
        <v>25</v>
      </c>
      <c r="C28" s="9">
        <v>0</v>
      </c>
    </row>
    <row r="29" spans="1:6" x14ac:dyDescent="0.45">
      <c r="A29" s="18">
        <v>24</v>
      </c>
      <c r="B29" s="8" t="s">
        <v>26</v>
      </c>
      <c r="C29" s="9">
        <v>0</v>
      </c>
    </row>
    <row r="30" spans="1:6" x14ac:dyDescent="0.45">
      <c r="A30" s="18">
        <v>25</v>
      </c>
      <c r="B30" s="8" t="s">
        <v>27</v>
      </c>
      <c r="C30" s="9">
        <v>0</v>
      </c>
    </row>
    <row r="31" spans="1:6" x14ac:dyDescent="0.45">
      <c r="A31" s="18">
        <v>26</v>
      </c>
      <c r="B31" s="8" t="s">
        <v>28</v>
      </c>
      <c r="C31" s="9">
        <v>0</v>
      </c>
    </row>
    <row r="32" spans="1:6" x14ac:dyDescent="0.45">
      <c r="A32" s="18">
        <v>27</v>
      </c>
      <c r="B32" s="8" t="s">
        <v>29</v>
      </c>
      <c r="C32" s="9">
        <v>0</v>
      </c>
    </row>
    <row r="33" spans="1:3" x14ac:dyDescent="0.45">
      <c r="A33" s="18">
        <v>28</v>
      </c>
      <c r="B33" s="8" t="s">
        <v>30</v>
      </c>
      <c r="C33" s="9">
        <v>0</v>
      </c>
    </row>
    <row r="34" spans="1:3" x14ac:dyDescent="0.45">
      <c r="A34" s="18">
        <v>29</v>
      </c>
      <c r="B34" s="8" t="s">
        <v>31</v>
      </c>
      <c r="C34" s="9">
        <v>0</v>
      </c>
    </row>
    <row r="35" spans="1:3" x14ac:dyDescent="0.45">
      <c r="A35" s="18"/>
      <c r="B35" s="12" t="s">
        <v>32</v>
      </c>
      <c r="C35" s="11">
        <f>SUM(C19:C34)</f>
        <v>0</v>
      </c>
    </row>
    <row r="36" spans="1:3" x14ac:dyDescent="0.45">
      <c r="A36" s="18">
        <v>30</v>
      </c>
      <c r="B36" s="8" t="s">
        <v>33</v>
      </c>
      <c r="C36" s="9">
        <v>0</v>
      </c>
    </row>
    <row r="37" spans="1:3" x14ac:dyDescent="0.45">
      <c r="A37" s="18">
        <v>31</v>
      </c>
      <c r="B37" s="8" t="s">
        <v>34</v>
      </c>
      <c r="C37" s="9">
        <v>0</v>
      </c>
    </row>
    <row r="38" spans="1:3" x14ac:dyDescent="0.45">
      <c r="A38" s="18">
        <v>32</v>
      </c>
      <c r="B38" s="8" t="s">
        <v>35</v>
      </c>
      <c r="C38" s="9">
        <v>0</v>
      </c>
    </row>
    <row r="39" spans="1:3" x14ac:dyDescent="0.45">
      <c r="A39" s="18">
        <v>33</v>
      </c>
      <c r="B39" s="8" t="s">
        <v>36</v>
      </c>
      <c r="C39" s="9">
        <v>0</v>
      </c>
    </row>
    <row r="40" spans="1:3" x14ac:dyDescent="0.45">
      <c r="A40" s="18">
        <v>34</v>
      </c>
      <c r="B40" s="8" t="s">
        <v>37</v>
      </c>
      <c r="C40" s="9">
        <v>0</v>
      </c>
    </row>
    <row r="41" spans="1:3" x14ac:dyDescent="0.45">
      <c r="A41" s="18">
        <v>35</v>
      </c>
      <c r="B41" s="8" t="s">
        <v>38</v>
      </c>
      <c r="C41" s="9">
        <v>0</v>
      </c>
    </row>
    <row r="42" spans="1:3" x14ac:dyDescent="0.45">
      <c r="A42" s="18">
        <v>36</v>
      </c>
      <c r="B42" s="13" t="s">
        <v>39</v>
      </c>
      <c r="C42" s="9">
        <v>0</v>
      </c>
    </row>
    <row r="43" spans="1:3" x14ac:dyDescent="0.45">
      <c r="A43" s="18"/>
      <c r="B43" s="12" t="s">
        <v>40</v>
      </c>
      <c r="C43" s="11">
        <f>SUM(C36:C42)</f>
        <v>0</v>
      </c>
    </row>
    <row r="44" spans="1:3" x14ac:dyDescent="0.45">
      <c r="A44" s="18">
        <v>37</v>
      </c>
      <c r="B44" s="8" t="s">
        <v>41</v>
      </c>
      <c r="C44" s="9">
        <v>0</v>
      </c>
    </row>
    <row r="45" spans="1:3" x14ac:dyDescent="0.45">
      <c r="A45" s="18">
        <v>38</v>
      </c>
      <c r="B45" s="8" t="s">
        <v>42</v>
      </c>
      <c r="C45" s="9">
        <v>0</v>
      </c>
    </row>
    <row r="46" spans="1:3" x14ac:dyDescent="0.45">
      <c r="A46" s="18">
        <v>39</v>
      </c>
      <c r="B46" s="8" t="s">
        <v>43</v>
      </c>
      <c r="C46" s="9">
        <v>0</v>
      </c>
    </row>
    <row r="47" spans="1:3" x14ac:dyDescent="0.45">
      <c r="A47" s="18">
        <v>40</v>
      </c>
      <c r="B47" s="8" t="s">
        <v>44</v>
      </c>
      <c r="C47" s="9">
        <v>0</v>
      </c>
    </row>
    <row r="48" spans="1:3" x14ac:dyDescent="0.45">
      <c r="A48" s="18">
        <v>41</v>
      </c>
      <c r="B48" s="8" t="s">
        <v>45</v>
      </c>
      <c r="C48" s="9">
        <v>0</v>
      </c>
    </row>
    <row r="49" spans="1:3" x14ac:dyDescent="0.45">
      <c r="A49" s="18">
        <v>42</v>
      </c>
      <c r="B49" s="8" t="s">
        <v>45</v>
      </c>
      <c r="C49" s="9">
        <v>0</v>
      </c>
    </row>
    <row r="50" spans="1:3" x14ac:dyDescent="0.45">
      <c r="A50" s="18">
        <v>43</v>
      </c>
      <c r="B50" s="8" t="s">
        <v>46</v>
      </c>
      <c r="C50" s="9">
        <v>0</v>
      </c>
    </row>
    <row r="51" spans="1:3" x14ac:dyDescent="0.45">
      <c r="A51" s="18">
        <v>44</v>
      </c>
      <c r="B51" s="8" t="s">
        <v>47</v>
      </c>
      <c r="C51" s="9">
        <v>0</v>
      </c>
    </row>
    <row r="52" spans="1:3" x14ac:dyDescent="0.45">
      <c r="A52" s="18">
        <v>45</v>
      </c>
      <c r="B52" s="13" t="s">
        <v>47</v>
      </c>
      <c r="C52" s="9">
        <v>0</v>
      </c>
    </row>
    <row r="53" spans="1:3" x14ac:dyDescent="0.45">
      <c r="A53" s="18"/>
      <c r="B53" s="12" t="s">
        <v>48</v>
      </c>
      <c r="C53" s="11">
        <f>SUM(C44:C52)</f>
        <v>0</v>
      </c>
    </row>
    <row r="54" spans="1:3" x14ac:dyDescent="0.45">
      <c r="A54" s="18">
        <v>46</v>
      </c>
      <c r="B54" s="8" t="s">
        <v>49</v>
      </c>
      <c r="C54" s="9">
        <v>0</v>
      </c>
    </row>
    <row r="55" spans="1:3" x14ac:dyDescent="0.45">
      <c r="A55" s="18">
        <v>47</v>
      </c>
      <c r="B55" s="8" t="s">
        <v>50</v>
      </c>
      <c r="C55" s="9">
        <v>0</v>
      </c>
    </row>
    <row r="56" spans="1:3" x14ac:dyDescent="0.45">
      <c r="A56" s="18">
        <v>48</v>
      </c>
      <c r="B56" s="8" t="s">
        <v>51</v>
      </c>
      <c r="C56" s="9">
        <v>0</v>
      </c>
    </row>
    <row r="57" spans="1:3" x14ac:dyDescent="0.45">
      <c r="A57" s="18">
        <v>49</v>
      </c>
      <c r="B57" s="8" t="s">
        <v>51</v>
      </c>
      <c r="C57" s="9">
        <v>0</v>
      </c>
    </row>
    <row r="58" spans="1:3" x14ac:dyDescent="0.45">
      <c r="A58" s="18"/>
      <c r="B58" s="10" t="s">
        <v>52</v>
      </c>
      <c r="C58" s="11">
        <f>SUM(C54:C57)</f>
        <v>0</v>
      </c>
    </row>
    <row r="59" spans="1:3" x14ac:dyDescent="0.45">
      <c r="A59" s="18"/>
      <c r="B59" s="8" t="s">
        <v>53</v>
      </c>
      <c r="C59" s="9">
        <v>0</v>
      </c>
    </row>
    <row r="60" spans="1:3" x14ac:dyDescent="0.45">
      <c r="A60" s="18"/>
      <c r="B60" s="8" t="s">
        <v>54</v>
      </c>
      <c r="C60" s="9">
        <v>0</v>
      </c>
    </row>
    <row r="61" spans="1:3" x14ac:dyDescent="0.45">
      <c r="A61" s="18"/>
      <c r="B61" s="8" t="s">
        <v>55</v>
      </c>
      <c r="C61" s="9">
        <v>0</v>
      </c>
    </row>
    <row r="62" spans="1:3" x14ac:dyDescent="0.45">
      <c r="A62" s="18"/>
      <c r="B62" s="8" t="s">
        <v>56</v>
      </c>
      <c r="C62" s="9">
        <v>0</v>
      </c>
    </row>
    <row r="63" spans="1:3" x14ac:dyDescent="0.45">
      <c r="A63" s="18"/>
      <c r="B63" s="10" t="s">
        <v>57</v>
      </c>
      <c r="C63" s="14"/>
    </row>
    <row r="64" spans="1:3" x14ac:dyDescent="0.45">
      <c r="A64" s="18"/>
      <c r="B64" s="8" t="s">
        <v>58</v>
      </c>
      <c r="C64" s="9">
        <v>0</v>
      </c>
    </row>
    <row r="65" spans="1:3" x14ac:dyDescent="0.45">
      <c r="A65" s="18"/>
      <c r="B65" s="8" t="s">
        <v>59</v>
      </c>
      <c r="C65" s="9">
        <v>0</v>
      </c>
    </row>
    <row r="66" spans="1:3" x14ac:dyDescent="0.45">
      <c r="A66" s="18"/>
      <c r="B66" s="8" t="s">
        <v>60</v>
      </c>
      <c r="C66" s="9">
        <v>0</v>
      </c>
    </row>
    <row r="67" spans="1:3" x14ac:dyDescent="0.45">
      <c r="A67" s="18"/>
      <c r="B67" s="10" t="s">
        <v>61</v>
      </c>
      <c r="C67" s="14"/>
    </row>
    <row r="68" spans="1:3" x14ac:dyDescent="0.45">
      <c r="A68" s="18"/>
      <c r="B68" s="8" t="s">
        <v>62</v>
      </c>
      <c r="C68" s="9">
        <v>0</v>
      </c>
    </row>
    <row r="69" spans="1:3" x14ac:dyDescent="0.45">
      <c r="A69" s="18"/>
      <c r="B69" s="8" t="s">
        <v>63</v>
      </c>
      <c r="C69" s="9">
        <v>0</v>
      </c>
    </row>
    <row r="70" spans="1:3" x14ac:dyDescent="0.45">
      <c r="A70" s="18"/>
      <c r="B70" s="8" t="s">
        <v>64</v>
      </c>
      <c r="C70" s="9">
        <v>0</v>
      </c>
    </row>
    <row r="71" spans="1:3" x14ac:dyDescent="0.45">
      <c r="A71" s="18"/>
      <c r="B71" s="10" t="s">
        <v>65</v>
      </c>
      <c r="C71" s="14">
        <v>0</v>
      </c>
    </row>
    <row r="72" spans="1:3" x14ac:dyDescent="0.45">
      <c r="A72" s="18"/>
      <c r="B72" s="12" t="s">
        <v>66</v>
      </c>
      <c r="C72" s="9">
        <v>0</v>
      </c>
    </row>
    <row r="73" spans="1:3" x14ac:dyDescent="0.45">
      <c r="A73" s="19"/>
      <c r="B73" s="7"/>
      <c r="C73" s="7"/>
    </row>
    <row r="74" spans="1:3" x14ac:dyDescent="0.45">
      <c r="A74" s="19"/>
      <c r="B74" s="7"/>
      <c r="C74" s="7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9110-1A3E-486E-8B48-2B9ECE26F3A0}">
  <dimension ref="A1:J144"/>
  <sheetViews>
    <sheetView topLeftCell="A5" workbookViewId="0">
      <selection activeCell="D29" sqref="D29"/>
    </sheetView>
  </sheetViews>
  <sheetFormatPr defaultRowHeight="18.5" x14ac:dyDescent="0.45"/>
  <cols>
    <col min="1" max="1" width="10.7109375" customWidth="1"/>
    <col min="2" max="2" width="8.140625" customWidth="1"/>
    <col min="3" max="3" width="11.28515625" customWidth="1"/>
    <col min="4" max="4" width="13.0703125" customWidth="1"/>
    <col min="5" max="5" width="12.0703125" customWidth="1"/>
    <col min="6" max="6" width="7.0703125" customWidth="1"/>
    <col min="8" max="8" width="10.92578125" bestFit="1" customWidth="1"/>
    <col min="9" max="9" width="6.7109375" customWidth="1"/>
  </cols>
  <sheetData>
    <row r="1" spans="1:10" x14ac:dyDescent="0.45">
      <c r="A1" s="95"/>
      <c r="B1" s="95"/>
      <c r="C1" s="95"/>
      <c r="D1" s="95"/>
      <c r="E1" s="95"/>
      <c r="F1" s="95"/>
      <c r="G1" s="95"/>
      <c r="H1" s="95"/>
      <c r="I1" s="95"/>
      <c r="J1" s="46"/>
    </row>
    <row r="2" spans="1:10" x14ac:dyDescent="0.45">
      <c r="A2" s="97" t="s">
        <v>142</v>
      </c>
      <c r="B2" s="96"/>
      <c r="C2" s="96"/>
      <c r="D2" s="96"/>
      <c r="E2" s="96"/>
      <c r="F2" s="96"/>
      <c r="G2" s="96"/>
      <c r="H2" s="96"/>
      <c r="I2" s="96"/>
      <c r="J2" s="46"/>
    </row>
    <row r="3" spans="1:10" ht="45.5" thickBot="1" x14ac:dyDescent="0.5">
      <c r="A3" s="47" t="s">
        <v>82</v>
      </c>
      <c r="B3" s="60" t="s">
        <v>94</v>
      </c>
      <c r="C3" s="98" t="s">
        <v>143</v>
      </c>
      <c r="D3" s="20" t="s">
        <v>69</v>
      </c>
      <c r="E3" s="61" t="s">
        <v>95</v>
      </c>
      <c r="F3" s="21" t="s">
        <v>70</v>
      </c>
      <c r="G3" s="62" t="s">
        <v>144</v>
      </c>
      <c r="H3" s="21" t="s">
        <v>71</v>
      </c>
      <c r="I3" s="62" t="s">
        <v>97</v>
      </c>
      <c r="J3" s="46"/>
    </row>
    <row r="4" spans="1:10" x14ac:dyDescent="0.45">
      <c r="A4" s="22" t="s">
        <v>72</v>
      </c>
      <c r="B4" s="23"/>
      <c r="C4" s="24"/>
      <c r="D4" s="25"/>
      <c r="E4" s="24" t="s">
        <v>73</v>
      </c>
      <c r="F4" s="26">
        <v>0</v>
      </c>
      <c r="G4" s="26">
        <v>0</v>
      </c>
      <c r="H4" s="48">
        <f t="shared" ref="H4:H15" si="0">SUM(F4-G4)*D4</f>
        <v>0</v>
      </c>
      <c r="I4" s="49"/>
      <c r="J4" s="46"/>
    </row>
    <row r="5" spans="1:10" x14ac:dyDescent="0.45">
      <c r="A5" s="27" t="s">
        <v>72</v>
      </c>
      <c r="B5" s="28"/>
      <c r="C5" s="28"/>
      <c r="D5" s="29"/>
      <c r="E5" s="30" t="s">
        <v>74</v>
      </c>
      <c r="F5" s="31">
        <v>0</v>
      </c>
      <c r="G5" s="31">
        <v>0</v>
      </c>
      <c r="H5" s="50">
        <f t="shared" si="0"/>
        <v>0</v>
      </c>
      <c r="I5" s="51"/>
      <c r="J5" s="46"/>
    </row>
    <row r="6" spans="1:10" x14ac:dyDescent="0.45">
      <c r="A6" s="32" t="s">
        <v>75</v>
      </c>
      <c r="B6" s="33"/>
      <c r="C6" s="34"/>
      <c r="D6" s="35"/>
      <c r="E6" s="36" t="s">
        <v>73</v>
      </c>
      <c r="F6" s="31">
        <v>0</v>
      </c>
      <c r="G6" s="31">
        <v>0</v>
      </c>
      <c r="H6" s="50">
        <f t="shared" si="0"/>
        <v>0</v>
      </c>
      <c r="I6" s="51"/>
      <c r="J6" s="46"/>
    </row>
    <row r="7" spans="1:10" x14ac:dyDescent="0.45">
      <c r="A7" s="32" t="s">
        <v>75</v>
      </c>
      <c r="B7" s="33"/>
      <c r="C7" s="34"/>
      <c r="D7" s="35"/>
      <c r="E7" s="36" t="s">
        <v>74</v>
      </c>
      <c r="F7" s="31">
        <v>0</v>
      </c>
      <c r="G7" s="31">
        <v>0</v>
      </c>
      <c r="H7" s="31">
        <f t="shared" si="0"/>
        <v>0</v>
      </c>
      <c r="I7" s="51"/>
      <c r="J7" s="46"/>
    </row>
    <row r="8" spans="1:10" x14ac:dyDescent="0.45">
      <c r="A8" s="32" t="s">
        <v>76</v>
      </c>
      <c r="B8" s="33"/>
      <c r="C8" s="34"/>
      <c r="D8" s="35"/>
      <c r="E8" s="36" t="s">
        <v>73</v>
      </c>
      <c r="F8" s="31">
        <v>0</v>
      </c>
      <c r="G8" s="31">
        <v>0</v>
      </c>
      <c r="H8" s="31">
        <f t="shared" si="0"/>
        <v>0</v>
      </c>
      <c r="I8" s="51"/>
      <c r="J8" s="46"/>
    </row>
    <row r="9" spans="1:10" x14ac:dyDescent="0.45">
      <c r="A9" s="37" t="s">
        <v>76</v>
      </c>
      <c r="B9" s="33"/>
      <c r="C9" s="34"/>
      <c r="D9" s="35"/>
      <c r="E9" s="36" t="s">
        <v>74</v>
      </c>
      <c r="F9" s="31">
        <v>0</v>
      </c>
      <c r="G9" s="31">
        <v>0</v>
      </c>
      <c r="H9" s="31">
        <f t="shared" si="0"/>
        <v>0</v>
      </c>
      <c r="I9" s="51"/>
      <c r="J9" s="46"/>
    </row>
    <row r="10" spans="1:10" x14ac:dyDescent="0.45">
      <c r="A10" s="37" t="s">
        <v>96</v>
      </c>
      <c r="B10" s="33"/>
      <c r="C10" s="34"/>
      <c r="D10" s="35"/>
      <c r="E10" s="36" t="s">
        <v>73</v>
      </c>
      <c r="F10" s="31">
        <v>0</v>
      </c>
      <c r="G10" s="31">
        <v>0</v>
      </c>
      <c r="H10" s="31">
        <f t="shared" si="0"/>
        <v>0</v>
      </c>
      <c r="I10" s="51"/>
      <c r="J10" s="46"/>
    </row>
    <row r="11" spans="1:10" x14ac:dyDescent="0.45">
      <c r="A11" s="37" t="s">
        <v>96</v>
      </c>
      <c r="B11" s="33"/>
      <c r="C11" s="34"/>
      <c r="D11" s="35"/>
      <c r="E11" s="36" t="s">
        <v>74</v>
      </c>
      <c r="F11" s="31">
        <v>0</v>
      </c>
      <c r="G11" s="31">
        <v>0</v>
      </c>
      <c r="H11" s="31">
        <f t="shared" si="0"/>
        <v>0</v>
      </c>
      <c r="I11" s="51"/>
      <c r="J11" s="46"/>
    </row>
    <row r="12" spans="1:10" x14ac:dyDescent="0.45">
      <c r="A12" s="37" t="s">
        <v>77</v>
      </c>
      <c r="B12" s="33"/>
      <c r="C12" s="34"/>
      <c r="D12" s="35"/>
      <c r="E12" s="36" t="s">
        <v>73</v>
      </c>
      <c r="F12" s="31">
        <v>0</v>
      </c>
      <c r="G12" s="31">
        <v>0</v>
      </c>
      <c r="H12" s="31">
        <f t="shared" si="0"/>
        <v>0</v>
      </c>
      <c r="I12" s="51"/>
      <c r="J12" s="46"/>
    </row>
    <row r="13" spans="1:10" x14ac:dyDescent="0.45">
      <c r="A13" s="38" t="s">
        <v>77</v>
      </c>
      <c r="B13" s="28"/>
      <c r="C13" s="28"/>
      <c r="D13" s="29"/>
      <c r="E13" s="30" t="s">
        <v>74</v>
      </c>
      <c r="F13" s="31">
        <v>0</v>
      </c>
      <c r="G13" s="31">
        <v>0</v>
      </c>
      <c r="H13" s="52">
        <f t="shared" si="0"/>
        <v>0</v>
      </c>
      <c r="I13" s="51"/>
      <c r="J13" s="46"/>
    </row>
    <row r="14" spans="1:10" x14ac:dyDescent="0.45">
      <c r="A14" s="39"/>
      <c r="B14" s="33"/>
      <c r="C14" s="34"/>
      <c r="D14" s="35"/>
      <c r="E14" s="34"/>
      <c r="F14" s="31"/>
      <c r="G14" s="31"/>
      <c r="H14" s="52">
        <f t="shared" si="0"/>
        <v>0</v>
      </c>
      <c r="I14" s="51"/>
      <c r="J14" s="46"/>
    </row>
    <row r="15" spans="1:10" ht="19" thickBot="1" x14ac:dyDescent="0.5">
      <c r="A15" s="40"/>
      <c r="B15" s="41"/>
      <c r="C15" s="42"/>
      <c r="D15" s="43"/>
      <c r="E15" s="42"/>
      <c r="F15" s="44"/>
      <c r="G15" s="44"/>
      <c r="H15" s="44">
        <f t="shared" si="0"/>
        <v>0</v>
      </c>
      <c r="I15" s="53"/>
      <c r="J15" s="46"/>
    </row>
    <row r="16" spans="1:10" x14ac:dyDescent="0.45">
      <c r="A16" s="46"/>
      <c r="B16" s="46"/>
      <c r="C16" s="46"/>
      <c r="D16" s="46"/>
      <c r="E16" s="46"/>
      <c r="F16" s="46"/>
      <c r="G16" s="46"/>
      <c r="H16" s="54">
        <f>SUM(H4:H15)</f>
        <v>0</v>
      </c>
      <c r="I16" s="46"/>
      <c r="J16" s="46"/>
    </row>
    <row r="17" spans="1:10" x14ac:dyDescent="0.45">
      <c r="A17" s="46"/>
      <c r="B17" s="46"/>
      <c r="C17" s="46"/>
      <c r="D17" s="46"/>
      <c r="E17" s="46"/>
      <c r="F17" s="46"/>
      <c r="G17" s="46"/>
      <c r="H17" s="46"/>
      <c r="I17" s="46"/>
      <c r="J17" s="46"/>
    </row>
    <row r="18" spans="1:10" x14ac:dyDescent="0.45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x14ac:dyDescent="0.45">
      <c r="A19" s="46"/>
      <c r="B19" s="55"/>
      <c r="C19" s="46"/>
      <c r="D19" s="55" t="s">
        <v>83</v>
      </c>
      <c r="E19" s="46"/>
      <c r="F19" s="46"/>
      <c r="G19" s="46"/>
      <c r="H19" s="46"/>
      <c r="I19" s="46"/>
      <c r="J19" s="46"/>
    </row>
    <row r="20" spans="1:10" x14ac:dyDescent="0.45">
      <c r="A20" s="46"/>
      <c r="B20" s="46"/>
      <c r="C20" s="46"/>
      <c r="D20" s="46" t="s">
        <v>84</v>
      </c>
      <c r="E20" s="56"/>
      <c r="F20" s="57">
        <v>0</v>
      </c>
      <c r="G20" s="46"/>
      <c r="H20" s="46"/>
      <c r="I20" s="46"/>
      <c r="J20" s="46"/>
    </row>
    <row r="21" spans="1:10" x14ac:dyDescent="0.45">
      <c r="A21" s="46"/>
      <c r="B21" s="46"/>
      <c r="C21" s="46"/>
      <c r="D21" s="99" t="s">
        <v>145</v>
      </c>
      <c r="E21" s="56"/>
      <c r="F21" s="58">
        <v>0</v>
      </c>
      <c r="G21" s="46"/>
      <c r="H21" s="46"/>
      <c r="I21" s="46"/>
      <c r="J21" s="46"/>
    </row>
    <row r="22" spans="1:10" x14ac:dyDescent="0.45">
      <c r="A22" s="46"/>
      <c r="B22" s="46"/>
      <c r="C22" s="46"/>
      <c r="D22" s="46" t="s">
        <v>85</v>
      </c>
      <c r="E22" s="56"/>
      <c r="F22" s="58">
        <v>0</v>
      </c>
      <c r="G22" s="46"/>
      <c r="H22" s="46"/>
      <c r="I22" s="46"/>
      <c r="J22" s="46"/>
    </row>
    <row r="23" spans="1:10" x14ac:dyDescent="0.45">
      <c r="A23" s="46"/>
      <c r="B23" s="46"/>
      <c r="C23" s="46"/>
      <c r="D23" s="46" t="s">
        <v>86</v>
      </c>
      <c r="E23" s="56"/>
      <c r="F23" s="58">
        <v>0</v>
      </c>
      <c r="G23" s="46"/>
      <c r="H23" s="46"/>
      <c r="I23" s="46"/>
      <c r="J23" s="46"/>
    </row>
    <row r="24" spans="1:10" x14ac:dyDescent="0.45">
      <c r="A24" s="46"/>
      <c r="B24" s="46"/>
      <c r="C24" s="46"/>
      <c r="D24" s="46" t="s">
        <v>87</v>
      </c>
      <c r="E24" s="56"/>
      <c r="F24" s="58">
        <v>0</v>
      </c>
      <c r="G24" s="56"/>
      <c r="H24" s="56"/>
      <c r="I24" s="46"/>
      <c r="J24" s="46"/>
    </row>
    <row r="25" spans="1:10" x14ac:dyDescent="0.45">
      <c r="A25" s="46"/>
      <c r="B25" s="46"/>
      <c r="C25" s="46"/>
      <c r="D25" s="46" t="s">
        <v>88</v>
      </c>
      <c r="E25" s="46"/>
      <c r="F25" s="58">
        <v>0</v>
      </c>
      <c r="G25" s="46"/>
      <c r="H25" s="46"/>
      <c r="I25" s="46"/>
      <c r="J25" s="46"/>
    </row>
    <row r="26" spans="1:10" x14ac:dyDescent="0.45">
      <c r="A26" s="46"/>
      <c r="B26" s="46"/>
      <c r="C26" s="46"/>
      <c r="D26" s="99" t="s">
        <v>146</v>
      </c>
      <c r="E26" s="46"/>
      <c r="F26" s="58">
        <v>0</v>
      </c>
      <c r="G26" s="46"/>
      <c r="H26" s="46"/>
      <c r="I26" s="46"/>
      <c r="J26" s="46"/>
    </row>
    <row r="27" spans="1:10" x14ac:dyDescent="0.45">
      <c r="A27" s="46"/>
      <c r="B27" s="46"/>
      <c r="C27" s="46"/>
      <c r="D27" s="46" t="s">
        <v>89</v>
      </c>
      <c r="E27" s="46"/>
      <c r="F27" s="58">
        <v>0</v>
      </c>
      <c r="G27" s="46"/>
      <c r="H27" s="46"/>
      <c r="I27" s="46"/>
      <c r="J27" s="46"/>
    </row>
    <row r="28" spans="1:10" x14ac:dyDescent="0.45">
      <c r="A28" s="46"/>
      <c r="B28" s="46"/>
      <c r="C28" s="46"/>
      <c r="D28" s="46" t="s">
        <v>90</v>
      </c>
      <c r="E28" s="46"/>
      <c r="F28" s="58">
        <v>0</v>
      </c>
      <c r="G28" s="46"/>
      <c r="H28" s="46"/>
      <c r="I28" s="46"/>
      <c r="J28" s="46"/>
    </row>
    <row r="29" spans="1:10" x14ac:dyDescent="0.45">
      <c r="A29" s="46"/>
      <c r="B29" s="46"/>
      <c r="C29" s="46"/>
      <c r="D29" s="46" t="s">
        <v>91</v>
      </c>
      <c r="E29" s="46"/>
      <c r="F29" s="58">
        <v>0</v>
      </c>
      <c r="G29" s="46"/>
      <c r="H29" s="46"/>
      <c r="I29" s="46"/>
      <c r="J29" s="46"/>
    </row>
    <row r="30" spans="1:10" x14ac:dyDescent="0.45">
      <c r="A30" s="46"/>
      <c r="B30" s="46"/>
      <c r="C30" s="46"/>
      <c r="D30" s="46" t="s">
        <v>92</v>
      </c>
      <c r="E30" s="46"/>
      <c r="F30" s="57">
        <v>0</v>
      </c>
      <c r="G30" s="46"/>
      <c r="H30" s="46"/>
      <c r="I30" s="46"/>
      <c r="J30" s="46"/>
    </row>
    <row r="31" spans="1:10" x14ac:dyDescent="0.45">
      <c r="A31" s="46"/>
      <c r="B31" s="46"/>
      <c r="C31" s="46"/>
      <c r="D31" s="46"/>
      <c r="E31" s="46"/>
      <c r="F31" s="46"/>
      <c r="G31" s="46"/>
      <c r="H31" s="46"/>
      <c r="I31" s="46"/>
      <c r="J31" s="46"/>
    </row>
    <row r="32" spans="1:10" x14ac:dyDescent="0.45">
      <c r="A32" s="46"/>
      <c r="B32" s="46"/>
      <c r="C32" s="46"/>
      <c r="D32" s="47" t="s">
        <v>93</v>
      </c>
      <c r="E32" s="46"/>
      <c r="F32" s="59">
        <f>SUM(F20:F30)</f>
        <v>0</v>
      </c>
      <c r="G32" s="46"/>
      <c r="H32" s="46"/>
      <c r="I32" s="46"/>
      <c r="J32" s="46"/>
    </row>
    <row r="33" spans="1:10" x14ac:dyDescent="0.45">
      <c r="A33" s="46"/>
      <c r="B33" s="46"/>
      <c r="C33" s="46"/>
      <c r="D33" s="46"/>
      <c r="E33" s="46"/>
      <c r="F33" s="46"/>
      <c r="G33" s="46"/>
      <c r="H33" s="46"/>
      <c r="I33" s="46"/>
      <c r="J33" s="46"/>
    </row>
    <row r="34" spans="1:10" x14ac:dyDescent="0.45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x14ac:dyDescent="0.45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 x14ac:dyDescent="0.45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45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 x14ac:dyDescent="0.45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 x14ac:dyDescent="0.45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x14ac:dyDescent="0.45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 x14ac:dyDescent="0.45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 x14ac:dyDescent="0.45">
      <c r="A42" s="46"/>
      <c r="B42" s="46"/>
      <c r="C42" s="46"/>
      <c r="D42" s="46"/>
      <c r="E42" s="46"/>
      <c r="F42" s="46"/>
      <c r="G42" s="46"/>
      <c r="H42" s="46"/>
      <c r="I42" s="46"/>
      <c r="J42" s="46"/>
    </row>
    <row r="43" spans="1:10" x14ac:dyDescent="0.45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 x14ac:dyDescent="0.45">
      <c r="A44" s="46"/>
      <c r="B44" s="46"/>
      <c r="C44" s="46"/>
      <c r="D44" s="46"/>
      <c r="E44" s="46"/>
      <c r="F44" s="46"/>
      <c r="G44" s="46"/>
      <c r="H44" s="46"/>
      <c r="I44" s="46"/>
      <c r="J44" s="46"/>
    </row>
    <row r="45" spans="1:10" x14ac:dyDescent="0.45">
      <c r="A45" s="46"/>
      <c r="B45" s="46"/>
      <c r="C45" s="46"/>
      <c r="D45" s="46"/>
      <c r="E45" s="46"/>
      <c r="F45" s="46"/>
      <c r="G45" s="46"/>
      <c r="H45" s="46"/>
      <c r="I45" s="46"/>
      <c r="J45" s="46"/>
    </row>
    <row r="46" spans="1:10" x14ac:dyDescent="0.45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4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4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4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4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4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4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4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4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4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4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4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4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4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4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4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4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4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4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4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4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4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4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4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4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4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4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4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4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4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4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4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4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4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4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4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4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4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4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4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4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4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4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4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4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4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4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4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4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4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4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4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4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4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4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4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4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4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4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4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4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4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4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4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4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4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4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4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4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4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4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4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4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4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4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4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4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4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4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4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4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4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4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4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4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4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4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4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4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4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4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4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4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4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4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4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4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</sheetData>
  <mergeCells count="2">
    <mergeCell ref="A1:I1"/>
    <mergeCell ref="A2:I2"/>
  </mergeCells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A851-0429-4AD4-B36F-5DE1DA5F8505}">
  <dimension ref="A2:X215"/>
  <sheetViews>
    <sheetView topLeftCell="A37" workbookViewId="0">
      <selection activeCell="B47" sqref="B47"/>
    </sheetView>
  </sheetViews>
  <sheetFormatPr defaultRowHeight="18.5" x14ac:dyDescent="0.45"/>
  <cols>
    <col min="4" max="4" width="16.2109375" bestFit="1" customWidth="1"/>
  </cols>
  <sheetData>
    <row r="2" spans="1:24" x14ac:dyDescent="0.45">
      <c r="A2" s="94" t="s">
        <v>98</v>
      </c>
      <c r="B2" s="94"/>
      <c r="C2" s="94"/>
      <c r="D2" s="94"/>
      <c r="E2" s="94"/>
      <c r="F2" s="9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x14ac:dyDescent="0.45">
      <c r="A4" s="7"/>
      <c r="B4" s="7"/>
      <c r="C4" s="7"/>
      <c r="D4" s="68" t="s">
        <v>127</v>
      </c>
      <c r="E4" s="69">
        <v>1</v>
      </c>
      <c r="F4" s="69">
        <v>2</v>
      </c>
      <c r="G4" s="68">
        <v>3</v>
      </c>
      <c r="H4" s="68">
        <v>4</v>
      </c>
      <c r="I4" s="68">
        <v>5</v>
      </c>
      <c r="J4" s="68">
        <v>6</v>
      </c>
      <c r="K4" s="68">
        <v>7</v>
      </c>
      <c r="L4" s="68">
        <v>8</v>
      </c>
      <c r="M4" s="68">
        <v>9</v>
      </c>
      <c r="N4" s="68">
        <v>10</v>
      </c>
      <c r="O4" s="68">
        <f>N4+1</f>
        <v>11</v>
      </c>
      <c r="P4" s="68">
        <f>O4+1</f>
        <v>12</v>
      </c>
      <c r="Q4" s="68">
        <f>P4+1</f>
        <v>13</v>
      </c>
      <c r="R4" s="68">
        <f>Q4+1</f>
        <v>14</v>
      </c>
      <c r="S4" s="68">
        <f>R4+1</f>
        <v>15</v>
      </c>
      <c r="T4" s="68">
        <v>16</v>
      </c>
      <c r="U4" s="68">
        <v>17</v>
      </c>
      <c r="V4" s="68">
        <v>18</v>
      </c>
      <c r="W4" s="3">
        <v>19</v>
      </c>
      <c r="X4" s="3">
        <v>20</v>
      </c>
    </row>
    <row r="5" spans="1:24" x14ac:dyDescent="0.45">
      <c r="A5" s="63" t="s">
        <v>99</v>
      </c>
      <c r="B5" s="70"/>
      <c r="C5" s="71"/>
      <c r="D5" s="7"/>
      <c r="E5" s="72"/>
      <c r="F5" s="7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45">
      <c r="A6" s="64" t="s">
        <v>100</v>
      </c>
      <c r="B6" s="70"/>
      <c r="C6" s="71"/>
      <c r="D6" s="7"/>
      <c r="E6" s="72">
        <f>'Unidades combinadas- Rentas'!H16</f>
        <v>0</v>
      </c>
      <c r="F6" s="72">
        <f t="shared" ref="F6:X6" si="0">E6*1.03</f>
        <v>0</v>
      </c>
      <c r="G6" s="72">
        <f t="shared" si="0"/>
        <v>0</v>
      </c>
      <c r="H6" s="72">
        <f t="shared" si="0"/>
        <v>0</v>
      </c>
      <c r="I6" s="72">
        <f t="shared" si="0"/>
        <v>0</v>
      </c>
      <c r="J6" s="72">
        <f t="shared" si="0"/>
        <v>0</v>
      </c>
      <c r="K6" s="72">
        <f t="shared" si="0"/>
        <v>0</v>
      </c>
      <c r="L6" s="72">
        <f t="shared" si="0"/>
        <v>0</v>
      </c>
      <c r="M6" s="72">
        <f t="shared" si="0"/>
        <v>0</v>
      </c>
      <c r="N6" s="72">
        <f t="shared" si="0"/>
        <v>0</v>
      </c>
      <c r="O6" s="72">
        <f t="shared" si="0"/>
        <v>0</v>
      </c>
      <c r="P6" s="72">
        <f t="shared" si="0"/>
        <v>0</v>
      </c>
      <c r="Q6" s="72">
        <f t="shared" si="0"/>
        <v>0</v>
      </c>
      <c r="R6" s="72">
        <f t="shared" si="0"/>
        <v>0</v>
      </c>
      <c r="S6" s="72">
        <f t="shared" si="0"/>
        <v>0</v>
      </c>
      <c r="T6" s="72">
        <f t="shared" si="0"/>
        <v>0</v>
      </c>
      <c r="U6" s="72">
        <f t="shared" si="0"/>
        <v>0</v>
      </c>
      <c r="V6" s="72">
        <f t="shared" si="0"/>
        <v>0</v>
      </c>
      <c r="W6" s="4">
        <f t="shared" si="0"/>
        <v>0</v>
      </c>
      <c r="X6" s="4">
        <f t="shared" si="0"/>
        <v>0</v>
      </c>
    </row>
    <row r="7" spans="1:24" x14ac:dyDescent="0.45">
      <c r="A7" s="64" t="s">
        <v>101</v>
      </c>
      <c r="B7" s="70"/>
      <c r="C7" s="71"/>
      <c r="D7" s="93">
        <v>7.0000000000000007E-2</v>
      </c>
      <c r="E7" s="72">
        <f t="shared" ref="E7:X7" si="1">E6*$D$7*-1</f>
        <v>0</v>
      </c>
      <c r="F7" s="72">
        <f t="shared" si="1"/>
        <v>0</v>
      </c>
      <c r="G7" s="72">
        <f t="shared" si="1"/>
        <v>0</v>
      </c>
      <c r="H7" s="72">
        <f t="shared" si="1"/>
        <v>0</v>
      </c>
      <c r="I7" s="72">
        <f t="shared" si="1"/>
        <v>0</v>
      </c>
      <c r="J7" s="72">
        <f t="shared" si="1"/>
        <v>0</v>
      </c>
      <c r="K7" s="72">
        <f t="shared" si="1"/>
        <v>0</v>
      </c>
      <c r="L7" s="72">
        <f t="shared" si="1"/>
        <v>0</v>
      </c>
      <c r="M7" s="72">
        <f t="shared" si="1"/>
        <v>0</v>
      </c>
      <c r="N7" s="72">
        <f t="shared" si="1"/>
        <v>0</v>
      </c>
      <c r="O7" s="72">
        <f t="shared" si="1"/>
        <v>0</v>
      </c>
      <c r="P7" s="72">
        <f t="shared" si="1"/>
        <v>0</v>
      </c>
      <c r="Q7" s="72">
        <f t="shared" si="1"/>
        <v>0</v>
      </c>
      <c r="R7" s="72">
        <f t="shared" si="1"/>
        <v>0</v>
      </c>
      <c r="S7" s="72">
        <f t="shared" si="1"/>
        <v>0</v>
      </c>
      <c r="T7" s="72">
        <f t="shared" si="1"/>
        <v>0</v>
      </c>
      <c r="U7" s="72">
        <f t="shared" si="1"/>
        <v>0</v>
      </c>
      <c r="V7" s="72">
        <f t="shared" si="1"/>
        <v>0</v>
      </c>
      <c r="W7" s="4">
        <f t="shared" si="1"/>
        <v>0</v>
      </c>
      <c r="X7" s="4">
        <f t="shared" si="1"/>
        <v>0</v>
      </c>
    </row>
    <row r="8" spans="1:24" x14ac:dyDescent="0.45">
      <c r="A8" s="64" t="s">
        <v>102</v>
      </c>
      <c r="B8" s="70"/>
      <c r="C8" s="71"/>
      <c r="D8" s="7"/>
      <c r="E8" s="72">
        <f t="shared" ref="E8:X8" si="2">E6*0.5%</f>
        <v>0</v>
      </c>
      <c r="F8" s="72">
        <f t="shared" si="2"/>
        <v>0</v>
      </c>
      <c r="G8" s="72">
        <f t="shared" si="2"/>
        <v>0</v>
      </c>
      <c r="H8" s="72">
        <f t="shared" si="2"/>
        <v>0</v>
      </c>
      <c r="I8" s="72">
        <f t="shared" si="2"/>
        <v>0</v>
      </c>
      <c r="J8" s="72">
        <f t="shared" si="2"/>
        <v>0</v>
      </c>
      <c r="K8" s="72">
        <f t="shared" si="2"/>
        <v>0</v>
      </c>
      <c r="L8" s="72">
        <f t="shared" si="2"/>
        <v>0</v>
      </c>
      <c r="M8" s="72">
        <f t="shared" si="2"/>
        <v>0</v>
      </c>
      <c r="N8" s="72">
        <f t="shared" si="2"/>
        <v>0</v>
      </c>
      <c r="O8" s="72">
        <f t="shared" si="2"/>
        <v>0</v>
      </c>
      <c r="P8" s="72">
        <f t="shared" si="2"/>
        <v>0</v>
      </c>
      <c r="Q8" s="72">
        <f t="shared" si="2"/>
        <v>0</v>
      </c>
      <c r="R8" s="72">
        <f t="shared" si="2"/>
        <v>0</v>
      </c>
      <c r="S8" s="72">
        <f t="shared" si="2"/>
        <v>0</v>
      </c>
      <c r="T8" s="72">
        <f t="shared" si="2"/>
        <v>0</v>
      </c>
      <c r="U8" s="72">
        <f t="shared" si="2"/>
        <v>0</v>
      </c>
      <c r="V8" s="72">
        <f t="shared" si="2"/>
        <v>0</v>
      </c>
      <c r="W8" s="4">
        <f t="shared" si="2"/>
        <v>0</v>
      </c>
      <c r="X8" s="4">
        <f t="shared" si="2"/>
        <v>0</v>
      </c>
    </row>
    <row r="9" spans="1:24" x14ac:dyDescent="0.45">
      <c r="A9" s="63" t="s">
        <v>103</v>
      </c>
      <c r="B9" s="73"/>
      <c r="C9" s="74"/>
      <c r="D9" s="7"/>
      <c r="E9" s="75">
        <f>SUM(E6:E8)</f>
        <v>0</v>
      </c>
      <c r="F9" s="75">
        <f>SUM(F6:F8)</f>
        <v>0</v>
      </c>
      <c r="G9" s="75">
        <f t="shared" ref="G9:X9" si="3">SUM(G6:G8)</f>
        <v>0</v>
      </c>
      <c r="H9" s="75">
        <f t="shared" si="3"/>
        <v>0</v>
      </c>
      <c r="I9" s="75">
        <f t="shared" si="3"/>
        <v>0</v>
      </c>
      <c r="J9" s="75">
        <f t="shared" si="3"/>
        <v>0</v>
      </c>
      <c r="K9" s="75">
        <f t="shared" si="3"/>
        <v>0</v>
      </c>
      <c r="L9" s="75">
        <f t="shared" si="3"/>
        <v>0</v>
      </c>
      <c r="M9" s="75">
        <f t="shared" si="3"/>
        <v>0</v>
      </c>
      <c r="N9" s="75">
        <f t="shared" si="3"/>
        <v>0</v>
      </c>
      <c r="O9" s="75">
        <f t="shared" si="3"/>
        <v>0</v>
      </c>
      <c r="P9" s="75">
        <f t="shared" si="3"/>
        <v>0</v>
      </c>
      <c r="Q9" s="75">
        <f t="shared" si="3"/>
        <v>0</v>
      </c>
      <c r="R9" s="75">
        <f t="shared" si="3"/>
        <v>0</v>
      </c>
      <c r="S9" s="75">
        <f t="shared" si="3"/>
        <v>0</v>
      </c>
      <c r="T9" s="75">
        <f t="shared" si="3"/>
        <v>0</v>
      </c>
      <c r="U9" s="75">
        <f t="shared" si="3"/>
        <v>0</v>
      </c>
      <c r="V9" s="75">
        <f t="shared" si="3"/>
        <v>0</v>
      </c>
      <c r="W9" s="5">
        <f t="shared" si="3"/>
        <v>0</v>
      </c>
      <c r="X9" s="5">
        <f t="shared" si="3"/>
        <v>0</v>
      </c>
    </row>
    <row r="10" spans="1:24" x14ac:dyDescent="0.45">
      <c r="A10" s="64"/>
      <c r="B10" s="70"/>
      <c r="C10" s="71"/>
      <c r="D10" s="7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"/>
      <c r="U10" s="7"/>
      <c r="V10" s="7"/>
    </row>
    <row r="11" spans="1:24" x14ac:dyDescent="0.45">
      <c r="A11" s="63" t="s">
        <v>104</v>
      </c>
      <c r="B11" s="70"/>
      <c r="C11" s="71"/>
      <c r="D11" s="7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"/>
      <c r="U11" s="7"/>
      <c r="V11" s="7"/>
    </row>
    <row r="12" spans="1:24" x14ac:dyDescent="0.45">
      <c r="A12" s="76" t="s">
        <v>128</v>
      </c>
      <c r="B12" s="65"/>
      <c r="C12" s="45"/>
      <c r="D12" s="7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"/>
      <c r="U12" s="7"/>
      <c r="V12" s="7"/>
    </row>
    <row r="13" spans="1:24" x14ac:dyDescent="0.45">
      <c r="A13" s="65" t="s">
        <v>105</v>
      </c>
      <c r="B13" s="77"/>
      <c r="C13" s="7"/>
      <c r="D13" s="7"/>
      <c r="E13" s="72">
        <v>0</v>
      </c>
      <c r="F13" s="72">
        <f>E13*1.03</f>
        <v>0</v>
      </c>
      <c r="G13" s="72">
        <f t="shared" ref="G13:X22" si="4">F13*1.03</f>
        <v>0</v>
      </c>
      <c r="H13" s="72">
        <f t="shared" si="4"/>
        <v>0</v>
      </c>
      <c r="I13" s="72">
        <f t="shared" si="4"/>
        <v>0</v>
      </c>
      <c r="J13" s="72">
        <f t="shared" si="4"/>
        <v>0</v>
      </c>
      <c r="K13" s="72">
        <f t="shared" si="4"/>
        <v>0</v>
      </c>
      <c r="L13" s="72">
        <f t="shared" si="4"/>
        <v>0</v>
      </c>
      <c r="M13" s="72">
        <f t="shared" si="4"/>
        <v>0</v>
      </c>
      <c r="N13" s="72">
        <f t="shared" si="4"/>
        <v>0</v>
      </c>
      <c r="O13" s="72">
        <f t="shared" si="4"/>
        <v>0</v>
      </c>
      <c r="P13" s="72">
        <f t="shared" si="4"/>
        <v>0</v>
      </c>
      <c r="Q13" s="72">
        <f t="shared" si="4"/>
        <v>0</v>
      </c>
      <c r="R13" s="72">
        <f t="shared" si="4"/>
        <v>0</v>
      </c>
      <c r="S13" s="72">
        <f t="shared" si="4"/>
        <v>0</v>
      </c>
      <c r="T13" s="72">
        <f t="shared" si="4"/>
        <v>0</v>
      </c>
      <c r="U13" s="72">
        <f t="shared" si="4"/>
        <v>0</v>
      </c>
      <c r="V13" s="72">
        <f t="shared" si="4"/>
        <v>0</v>
      </c>
      <c r="W13" s="4">
        <f t="shared" si="4"/>
        <v>0</v>
      </c>
      <c r="X13" s="4">
        <f t="shared" si="4"/>
        <v>0</v>
      </c>
    </row>
    <row r="14" spans="1:24" x14ac:dyDescent="0.45">
      <c r="A14" s="66" t="s">
        <v>106</v>
      </c>
      <c r="B14" s="77"/>
      <c r="C14" s="7"/>
      <c r="D14" s="78"/>
      <c r="E14" s="72">
        <v>0</v>
      </c>
      <c r="F14" s="72">
        <f t="shared" ref="F14:F22" si="5">E14*1.03</f>
        <v>0</v>
      </c>
      <c r="G14" s="72">
        <f t="shared" si="4"/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si="4"/>
        <v>0</v>
      </c>
      <c r="T14" s="72">
        <f t="shared" si="4"/>
        <v>0</v>
      </c>
      <c r="U14" s="72">
        <f t="shared" si="4"/>
        <v>0</v>
      </c>
      <c r="V14" s="72">
        <f t="shared" si="4"/>
        <v>0</v>
      </c>
      <c r="W14" s="4">
        <f t="shared" si="4"/>
        <v>0</v>
      </c>
      <c r="X14" s="4">
        <f t="shared" si="4"/>
        <v>0</v>
      </c>
    </row>
    <row r="15" spans="1:24" x14ac:dyDescent="0.45">
      <c r="A15" s="66" t="s">
        <v>107</v>
      </c>
      <c r="B15" s="77"/>
      <c r="C15" s="7"/>
      <c r="D15" s="78"/>
      <c r="E15" s="72">
        <v>0</v>
      </c>
      <c r="F15" s="72">
        <f t="shared" si="5"/>
        <v>0</v>
      </c>
      <c r="G15" s="72">
        <f t="shared" si="4"/>
        <v>0</v>
      </c>
      <c r="H15" s="72">
        <f t="shared" si="4"/>
        <v>0</v>
      </c>
      <c r="I15" s="72">
        <f t="shared" si="4"/>
        <v>0</v>
      </c>
      <c r="J15" s="72">
        <f t="shared" si="4"/>
        <v>0</v>
      </c>
      <c r="K15" s="72">
        <f t="shared" si="4"/>
        <v>0</v>
      </c>
      <c r="L15" s="72">
        <f t="shared" si="4"/>
        <v>0</v>
      </c>
      <c r="M15" s="72">
        <f t="shared" si="4"/>
        <v>0</v>
      </c>
      <c r="N15" s="72">
        <f t="shared" si="4"/>
        <v>0</v>
      </c>
      <c r="O15" s="72">
        <f t="shared" si="4"/>
        <v>0</v>
      </c>
      <c r="P15" s="72">
        <f t="shared" si="4"/>
        <v>0</v>
      </c>
      <c r="Q15" s="72">
        <f t="shared" si="4"/>
        <v>0</v>
      </c>
      <c r="R15" s="72">
        <f t="shared" si="4"/>
        <v>0</v>
      </c>
      <c r="S15" s="72">
        <f t="shared" si="4"/>
        <v>0</v>
      </c>
      <c r="T15" s="72">
        <f t="shared" si="4"/>
        <v>0</v>
      </c>
      <c r="U15" s="72">
        <f t="shared" si="4"/>
        <v>0</v>
      </c>
      <c r="V15" s="72">
        <f t="shared" si="4"/>
        <v>0</v>
      </c>
      <c r="W15" s="4">
        <f t="shared" si="4"/>
        <v>0</v>
      </c>
      <c r="X15" s="4">
        <f t="shared" si="4"/>
        <v>0</v>
      </c>
    </row>
    <row r="16" spans="1:24" x14ac:dyDescent="0.45">
      <c r="A16" s="66" t="s">
        <v>108</v>
      </c>
      <c r="B16" s="77"/>
      <c r="C16" s="7"/>
      <c r="D16" s="78"/>
      <c r="E16" s="72">
        <v>0</v>
      </c>
      <c r="F16" s="72">
        <f t="shared" si="5"/>
        <v>0</v>
      </c>
      <c r="G16" s="72">
        <f t="shared" si="4"/>
        <v>0</v>
      </c>
      <c r="H16" s="72">
        <f t="shared" si="4"/>
        <v>0</v>
      </c>
      <c r="I16" s="72">
        <f t="shared" si="4"/>
        <v>0</v>
      </c>
      <c r="J16" s="72">
        <f t="shared" si="4"/>
        <v>0</v>
      </c>
      <c r="K16" s="72">
        <f t="shared" si="4"/>
        <v>0</v>
      </c>
      <c r="L16" s="72">
        <f t="shared" si="4"/>
        <v>0</v>
      </c>
      <c r="M16" s="72">
        <f t="shared" si="4"/>
        <v>0</v>
      </c>
      <c r="N16" s="72">
        <f t="shared" si="4"/>
        <v>0</v>
      </c>
      <c r="O16" s="72">
        <f t="shared" si="4"/>
        <v>0</v>
      </c>
      <c r="P16" s="72">
        <f t="shared" si="4"/>
        <v>0</v>
      </c>
      <c r="Q16" s="72">
        <f t="shared" si="4"/>
        <v>0</v>
      </c>
      <c r="R16" s="72">
        <f t="shared" si="4"/>
        <v>0</v>
      </c>
      <c r="S16" s="72">
        <f t="shared" si="4"/>
        <v>0</v>
      </c>
      <c r="T16" s="72">
        <f t="shared" si="4"/>
        <v>0</v>
      </c>
      <c r="U16" s="72">
        <f t="shared" si="4"/>
        <v>0</v>
      </c>
      <c r="V16" s="72">
        <f t="shared" si="4"/>
        <v>0</v>
      </c>
      <c r="W16" s="4">
        <f t="shared" si="4"/>
        <v>0</v>
      </c>
      <c r="X16" s="4">
        <f t="shared" si="4"/>
        <v>0</v>
      </c>
    </row>
    <row r="17" spans="1:24" x14ac:dyDescent="0.45">
      <c r="A17" s="66" t="s">
        <v>109</v>
      </c>
      <c r="B17" s="77"/>
      <c r="C17" s="7"/>
      <c r="D17" s="79">
        <v>0.05</v>
      </c>
      <c r="E17" s="72">
        <v>0</v>
      </c>
      <c r="F17" s="72">
        <f t="shared" si="5"/>
        <v>0</v>
      </c>
      <c r="G17" s="72">
        <f t="shared" si="4"/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72">
        <f t="shared" si="4"/>
        <v>0</v>
      </c>
      <c r="T17" s="72">
        <f t="shared" si="4"/>
        <v>0</v>
      </c>
      <c r="U17" s="72">
        <f t="shared" si="4"/>
        <v>0</v>
      </c>
      <c r="V17" s="72">
        <f t="shared" si="4"/>
        <v>0</v>
      </c>
      <c r="W17" s="4">
        <f t="shared" si="4"/>
        <v>0</v>
      </c>
      <c r="X17" s="4">
        <f t="shared" si="4"/>
        <v>0</v>
      </c>
    </row>
    <row r="18" spans="1:24" x14ac:dyDescent="0.45">
      <c r="A18" s="66" t="s">
        <v>110</v>
      </c>
      <c r="B18" s="77"/>
      <c r="C18" s="7"/>
      <c r="D18" s="78"/>
      <c r="E18" s="72">
        <v>0</v>
      </c>
      <c r="F18" s="72">
        <f t="shared" si="5"/>
        <v>0</v>
      </c>
      <c r="G18" s="72">
        <f t="shared" si="4"/>
        <v>0</v>
      </c>
      <c r="H18" s="72">
        <f t="shared" si="4"/>
        <v>0</v>
      </c>
      <c r="I18" s="72">
        <f t="shared" si="4"/>
        <v>0</v>
      </c>
      <c r="J18" s="72">
        <f t="shared" si="4"/>
        <v>0</v>
      </c>
      <c r="K18" s="72">
        <f t="shared" si="4"/>
        <v>0</v>
      </c>
      <c r="L18" s="72">
        <f t="shared" si="4"/>
        <v>0</v>
      </c>
      <c r="M18" s="72">
        <f t="shared" si="4"/>
        <v>0</v>
      </c>
      <c r="N18" s="72">
        <f t="shared" si="4"/>
        <v>0</v>
      </c>
      <c r="O18" s="72">
        <f t="shared" si="4"/>
        <v>0</v>
      </c>
      <c r="P18" s="72">
        <f t="shared" si="4"/>
        <v>0</v>
      </c>
      <c r="Q18" s="72">
        <f t="shared" si="4"/>
        <v>0</v>
      </c>
      <c r="R18" s="72">
        <f t="shared" si="4"/>
        <v>0</v>
      </c>
      <c r="S18" s="72">
        <f t="shared" si="4"/>
        <v>0</v>
      </c>
      <c r="T18" s="72">
        <f t="shared" si="4"/>
        <v>0</v>
      </c>
      <c r="U18" s="72">
        <f t="shared" si="4"/>
        <v>0</v>
      </c>
      <c r="V18" s="72">
        <f t="shared" si="4"/>
        <v>0</v>
      </c>
      <c r="W18" s="4">
        <f t="shared" si="4"/>
        <v>0</v>
      </c>
      <c r="X18" s="4">
        <f t="shared" si="4"/>
        <v>0</v>
      </c>
    </row>
    <row r="19" spans="1:24" x14ac:dyDescent="0.45">
      <c r="A19" s="66" t="s">
        <v>111</v>
      </c>
      <c r="B19" s="77"/>
      <c r="C19" s="7"/>
      <c r="D19" s="78"/>
      <c r="E19" s="72">
        <v>0</v>
      </c>
      <c r="F19" s="72">
        <f t="shared" si="5"/>
        <v>0</v>
      </c>
      <c r="G19" s="72">
        <f t="shared" si="4"/>
        <v>0</v>
      </c>
      <c r="H19" s="72">
        <f t="shared" si="4"/>
        <v>0</v>
      </c>
      <c r="I19" s="72">
        <f t="shared" si="4"/>
        <v>0</v>
      </c>
      <c r="J19" s="72">
        <f t="shared" si="4"/>
        <v>0</v>
      </c>
      <c r="K19" s="72">
        <f t="shared" si="4"/>
        <v>0</v>
      </c>
      <c r="L19" s="72">
        <f t="shared" si="4"/>
        <v>0</v>
      </c>
      <c r="M19" s="72">
        <f t="shared" si="4"/>
        <v>0</v>
      </c>
      <c r="N19" s="72">
        <f t="shared" si="4"/>
        <v>0</v>
      </c>
      <c r="O19" s="72">
        <f t="shared" si="4"/>
        <v>0</v>
      </c>
      <c r="P19" s="72">
        <f t="shared" si="4"/>
        <v>0</v>
      </c>
      <c r="Q19" s="72">
        <f t="shared" si="4"/>
        <v>0</v>
      </c>
      <c r="R19" s="72">
        <f t="shared" si="4"/>
        <v>0</v>
      </c>
      <c r="S19" s="72">
        <f t="shared" si="4"/>
        <v>0</v>
      </c>
      <c r="T19" s="72">
        <f t="shared" si="4"/>
        <v>0</v>
      </c>
      <c r="U19" s="72">
        <f t="shared" si="4"/>
        <v>0</v>
      </c>
      <c r="V19" s="72">
        <f t="shared" si="4"/>
        <v>0</v>
      </c>
      <c r="W19" s="4">
        <f t="shared" si="4"/>
        <v>0</v>
      </c>
      <c r="X19" s="4">
        <f t="shared" si="4"/>
        <v>0</v>
      </c>
    </row>
    <row r="20" spans="1:24" x14ac:dyDescent="0.45">
      <c r="A20" s="66" t="s">
        <v>112</v>
      </c>
      <c r="B20" s="77"/>
      <c r="C20" s="7"/>
      <c r="D20" s="78"/>
      <c r="E20" s="72">
        <v>0</v>
      </c>
      <c r="F20" s="72">
        <f t="shared" si="5"/>
        <v>0</v>
      </c>
      <c r="G20" s="72">
        <f t="shared" si="4"/>
        <v>0</v>
      </c>
      <c r="H20" s="72">
        <f t="shared" si="4"/>
        <v>0</v>
      </c>
      <c r="I20" s="72">
        <f t="shared" si="4"/>
        <v>0</v>
      </c>
      <c r="J20" s="72">
        <f t="shared" si="4"/>
        <v>0</v>
      </c>
      <c r="K20" s="72">
        <f t="shared" si="4"/>
        <v>0</v>
      </c>
      <c r="L20" s="72">
        <f t="shared" si="4"/>
        <v>0</v>
      </c>
      <c r="M20" s="72">
        <f t="shared" si="4"/>
        <v>0</v>
      </c>
      <c r="N20" s="72">
        <f t="shared" si="4"/>
        <v>0</v>
      </c>
      <c r="O20" s="72">
        <f t="shared" si="4"/>
        <v>0</v>
      </c>
      <c r="P20" s="72">
        <f t="shared" si="4"/>
        <v>0</v>
      </c>
      <c r="Q20" s="72">
        <f t="shared" si="4"/>
        <v>0</v>
      </c>
      <c r="R20" s="72">
        <f t="shared" si="4"/>
        <v>0</v>
      </c>
      <c r="S20" s="72">
        <f t="shared" si="4"/>
        <v>0</v>
      </c>
      <c r="T20" s="72">
        <f t="shared" si="4"/>
        <v>0</v>
      </c>
      <c r="U20" s="72">
        <f t="shared" si="4"/>
        <v>0</v>
      </c>
      <c r="V20" s="72">
        <f t="shared" si="4"/>
        <v>0</v>
      </c>
      <c r="W20" s="4">
        <f t="shared" si="4"/>
        <v>0</v>
      </c>
      <c r="X20" s="4">
        <f t="shared" si="4"/>
        <v>0</v>
      </c>
    </row>
    <row r="21" spans="1:24" x14ac:dyDescent="0.45">
      <c r="A21" s="66" t="s">
        <v>113</v>
      </c>
      <c r="B21" s="77"/>
      <c r="C21" s="7"/>
      <c r="D21" s="78"/>
      <c r="E21" s="72">
        <v>0</v>
      </c>
      <c r="F21" s="72">
        <f t="shared" si="5"/>
        <v>0</v>
      </c>
      <c r="G21" s="72">
        <f t="shared" si="4"/>
        <v>0</v>
      </c>
      <c r="H21" s="72">
        <f t="shared" si="4"/>
        <v>0</v>
      </c>
      <c r="I21" s="72">
        <f t="shared" si="4"/>
        <v>0</v>
      </c>
      <c r="J21" s="72">
        <f t="shared" si="4"/>
        <v>0</v>
      </c>
      <c r="K21" s="72">
        <f t="shared" si="4"/>
        <v>0</v>
      </c>
      <c r="L21" s="72">
        <f t="shared" si="4"/>
        <v>0</v>
      </c>
      <c r="M21" s="72">
        <f t="shared" si="4"/>
        <v>0</v>
      </c>
      <c r="N21" s="72">
        <f t="shared" si="4"/>
        <v>0</v>
      </c>
      <c r="O21" s="72">
        <f t="shared" si="4"/>
        <v>0</v>
      </c>
      <c r="P21" s="72">
        <f t="shared" si="4"/>
        <v>0</v>
      </c>
      <c r="Q21" s="72">
        <f t="shared" si="4"/>
        <v>0</v>
      </c>
      <c r="R21" s="72">
        <f t="shared" si="4"/>
        <v>0</v>
      </c>
      <c r="S21" s="72">
        <f t="shared" si="4"/>
        <v>0</v>
      </c>
      <c r="T21" s="72">
        <f t="shared" si="4"/>
        <v>0</v>
      </c>
      <c r="U21" s="72">
        <f t="shared" si="4"/>
        <v>0</v>
      </c>
      <c r="V21" s="72">
        <f t="shared" si="4"/>
        <v>0</v>
      </c>
      <c r="W21" s="4">
        <f t="shared" si="4"/>
        <v>0</v>
      </c>
      <c r="X21" s="4">
        <f t="shared" si="4"/>
        <v>0</v>
      </c>
    </row>
    <row r="22" spans="1:24" x14ac:dyDescent="0.45">
      <c r="A22" s="66" t="s">
        <v>81</v>
      </c>
      <c r="B22" s="77"/>
      <c r="C22" s="7"/>
      <c r="D22" s="78"/>
      <c r="E22" s="72">
        <v>0</v>
      </c>
      <c r="F22" s="72">
        <f t="shared" si="5"/>
        <v>0</v>
      </c>
      <c r="G22" s="72">
        <f t="shared" si="4"/>
        <v>0</v>
      </c>
      <c r="H22" s="72">
        <f t="shared" si="4"/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  <c r="L22" s="72">
        <f t="shared" si="4"/>
        <v>0</v>
      </c>
      <c r="M22" s="72">
        <f t="shared" si="4"/>
        <v>0</v>
      </c>
      <c r="N22" s="72">
        <f t="shared" si="4"/>
        <v>0</v>
      </c>
      <c r="O22" s="72">
        <f t="shared" si="4"/>
        <v>0</v>
      </c>
      <c r="P22" s="72">
        <f t="shared" si="4"/>
        <v>0</v>
      </c>
      <c r="Q22" s="72">
        <f t="shared" si="4"/>
        <v>0</v>
      </c>
      <c r="R22" s="72">
        <f t="shared" si="4"/>
        <v>0</v>
      </c>
      <c r="S22" s="72">
        <f t="shared" si="4"/>
        <v>0</v>
      </c>
      <c r="T22" s="72">
        <f t="shared" si="4"/>
        <v>0</v>
      </c>
      <c r="U22" s="72">
        <f t="shared" si="4"/>
        <v>0</v>
      </c>
      <c r="V22" s="72">
        <f t="shared" si="4"/>
        <v>0</v>
      </c>
      <c r="W22" s="4">
        <f t="shared" si="4"/>
        <v>0</v>
      </c>
      <c r="X22" s="4">
        <f t="shared" si="4"/>
        <v>0</v>
      </c>
    </row>
    <row r="23" spans="1:24" x14ac:dyDescent="0.45">
      <c r="A23" s="80" t="s">
        <v>129</v>
      </c>
      <c r="B23" s="77"/>
      <c r="C23" s="7"/>
      <c r="D23" s="7"/>
      <c r="E23" s="75">
        <f>SUM(E13:E22)</f>
        <v>0</v>
      </c>
      <c r="F23" s="75">
        <f>SUM(F13:F22)</f>
        <v>0</v>
      </c>
      <c r="G23" s="75">
        <f t="shared" ref="G23:X23" si="6">SUM(G13:G22)</f>
        <v>0</v>
      </c>
      <c r="H23" s="75">
        <f t="shared" si="6"/>
        <v>0</v>
      </c>
      <c r="I23" s="75">
        <f t="shared" si="6"/>
        <v>0</v>
      </c>
      <c r="J23" s="75">
        <f t="shared" si="6"/>
        <v>0</v>
      </c>
      <c r="K23" s="75">
        <f t="shared" si="6"/>
        <v>0</v>
      </c>
      <c r="L23" s="75">
        <f t="shared" si="6"/>
        <v>0</v>
      </c>
      <c r="M23" s="75">
        <f t="shared" si="6"/>
        <v>0</v>
      </c>
      <c r="N23" s="75">
        <f t="shared" si="6"/>
        <v>0</v>
      </c>
      <c r="O23" s="75">
        <f t="shared" si="6"/>
        <v>0</v>
      </c>
      <c r="P23" s="75">
        <f t="shared" si="6"/>
        <v>0</v>
      </c>
      <c r="Q23" s="75">
        <f t="shared" si="6"/>
        <v>0</v>
      </c>
      <c r="R23" s="75">
        <f t="shared" si="6"/>
        <v>0</v>
      </c>
      <c r="S23" s="75">
        <f t="shared" si="6"/>
        <v>0</v>
      </c>
      <c r="T23" s="75">
        <f t="shared" si="6"/>
        <v>0</v>
      </c>
      <c r="U23" s="75">
        <f t="shared" si="6"/>
        <v>0</v>
      </c>
      <c r="V23" s="75">
        <f t="shared" si="6"/>
        <v>0</v>
      </c>
      <c r="W23" s="5">
        <f t="shared" si="6"/>
        <v>0</v>
      </c>
      <c r="X23" s="5">
        <f t="shared" si="6"/>
        <v>0</v>
      </c>
    </row>
    <row r="24" spans="1:24" x14ac:dyDescent="0.45">
      <c r="A24" s="80" t="s">
        <v>130</v>
      </c>
      <c r="B24" s="65"/>
      <c r="C24" s="7"/>
      <c r="D24" s="7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"/>
      <c r="U24" s="7"/>
      <c r="V24" s="7"/>
    </row>
    <row r="25" spans="1:24" x14ac:dyDescent="0.45">
      <c r="A25" s="65" t="s">
        <v>114</v>
      </c>
      <c r="B25" s="77"/>
      <c r="C25" s="7"/>
      <c r="D25" s="7"/>
      <c r="E25" s="72">
        <v>0</v>
      </c>
      <c r="F25" s="72">
        <f>E25*1.03</f>
        <v>0</v>
      </c>
      <c r="G25" s="72">
        <f t="shared" ref="G25:X31" si="7">F25*1.03</f>
        <v>0</v>
      </c>
      <c r="H25" s="72">
        <f t="shared" si="7"/>
        <v>0</v>
      </c>
      <c r="I25" s="72">
        <f t="shared" si="7"/>
        <v>0</v>
      </c>
      <c r="J25" s="72">
        <f t="shared" si="7"/>
        <v>0</v>
      </c>
      <c r="K25" s="72">
        <f t="shared" si="7"/>
        <v>0</v>
      </c>
      <c r="L25" s="72">
        <f t="shared" si="7"/>
        <v>0</v>
      </c>
      <c r="M25" s="72">
        <f t="shared" si="7"/>
        <v>0</v>
      </c>
      <c r="N25" s="72">
        <f t="shared" si="7"/>
        <v>0</v>
      </c>
      <c r="O25" s="72">
        <f t="shared" si="7"/>
        <v>0</v>
      </c>
      <c r="P25" s="72">
        <f t="shared" si="7"/>
        <v>0</v>
      </c>
      <c r="Q25" s="72">
        <f t="shared" si="7"/>
        <v>0</v>
      </c>
      <c r="R25" s="72">
        <f t="shared" si="7"/>
        <v>0</v>
      </c>
      <c r="S25" s="72">
        <f t="shared" si="7"/>
        <v>0</v>
      </c>
      <c r="T25" s="72">
        <f t="shared" si="7"/>
        <v>0</v>
      </c>
      <c r="U25" s="72">
        <f t="shared" si="7"/>
        <v>0</v>
      </c>
      <c r="V25" s="72">
        <f t="shared" si="7"/>
        <v>0</v>
      </c>
      <c r="W25" s="4">
        <f t="shared" si="7"/>
        <v>0</v>
      </c>
      <c r="X25" s="4">
        <f t="shared" si="7"/>
        <v>0</v>
      </c>
    </row>
    <row r="26" spans="1:24" x14ac:dyDescent="0.45">
      <c r="A26" s="65" t="s">
        <v>115</v>
      </c>
      <c r="B26" s="77"/>
      <c r="C26" s="7"/>
      <c r="D26" s="7"/>
      <c r="E26" s="72">
        <v>0</v>
      </c>
      <c r="F26" s="72">
        <f t="shared" ref="F26:F31" si="8">E26*1.03</f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4">
        <f t="shared" si="7"/>
        <v>0</v>
      </c>
      <c r="X26" s="4">
        <f t="shared" si="7"/>
        <v>0</v>
      </c>
    </row>
    <row r="27" spans="1:24" x14ac:dyDescent="0.45">
      <c r="A27" s="65" t="s">
        <v>116</v>
      </c>
      <c r="B27" s="77"/>
      <c r="C27" s="7"/>
      <c r="D27" s="7"/>
      <c r="E27" s="72">
        <v>0</v>
      </c>
      <c r="F27" s="72">
        <f t="shared" si="8"/>
        <v>0</v>
      </c>
      <c r="G27" s="72">
        <f t="shared" si="7"/>
        <v>0</v>
      </c>
      <c r="H27" s="72">
        <f t="shared" si="7"/>
        <v>0</v>
      </c>
      <c r="I27" s="72">
        <f t="shared" si="7"/>
        <v>0</v>
      </c>
      <c r="J27" s="72">
        <f t="shared" si="7"/>
        <v>0</v>
      </c>
      <c r="K27" s="72">
        <f t="shared" si="7"/>
        <v>0</v>
      </c>
      <c r="L27" s="72">
        <f t="shared" si="7"/>
        <v>0</v>
      </c>
      <c r="M27" s="72">
        <f t="shared" si="7"/>
        <v>0</v>
      </c>
      <c r="N27" s="72">
        <f t="shared" si="7"/>
        <v>0</v>
      </c>
      <c r="O27" s="72">
        <f t="shared" si="7"/>
        <v>0</v>
      </c>
      <c r="P27" s="72">
        <f t="shared" si="7"/>
        <v>0</v>
      </c>
      <c r="Q27" s="72">
        <f t="shared" si="7"/>
        <v>0</v>
      </c>
      <c r="R27" s="72">
        <f t="shared" si="7"/>
        <v>0</v>
      </c>
      <c r="S27" s="72">
        <f t="shared" si="7"/>
        <v>0</v>
      </c>
      <c r="T27" s="72">
        <f t="shared" si="7"/>
        <v>0</v>
      </c>
      <c r="U27" s="72">
        <f t="shared" si="7"/>
        <v>0</v>
      </c>
      <c r="V27" s="72">
        <f t="shared" si="7"/>
        <v>0</v>
      </c>
      <c r="W27" s="4">
        <f t="shared" si="7"/>
        <v>0</v>
      </c>
      <c r="X27" s="4">
        <f t="shared" si="7"/>
        <v>0</v>
      </c>
    </row>
    <row r="28" spans="1:24" x14ac:dyDescent="0.45">
      <c r="A28" s="65" t="s">
        <v>117</v>
      </c>
      <c r="B28" s="77"/>
      <c r="C28" s="7"/>
      <c r="D28" s="7"/>
      <c r="E28" s="72">
        <v>0</v>
      </c>
      <c r="F28" s="72">
        <f t="shared" si="8"/>
        <v>0</v>
      </c>
      <c r="G28" s="72">
        <f t="shared" si="7"/>
        <v>0</v>
      </c>
      <c r="H28" s="72">
        <f t="shared" si="7"/>
        <v>0</v>
      </c>
      <c r="I28" s="72">
        <f t="shared" si="7"/>
        <v>0</v>
      </c>
      <c r="J28" s="72">
        <f t="shared" si="7"/>
        <v>0</v>
      </c>
      <c r="K28" s="72">
        <f t="shared" si="7"/>
        <v>0</v>
      </c>
      <c r="L28" s="72">
        <f t="shared" si="7"/>
        <v>0</v>
      </c>
      <c r="M28" s="72">
        <f t="shared" si="7"/>
        <v>0</v>
      </c>
      <c r="N28" s="72">
        <f t="shared" si="7"/>
        <v>0</v>
      </c>
      <c r="O28" s="72">
        <f t="shared" si="7"/>
        <v>0</v>
      </c>
      <c r="P28" s="72">
        <f t="shared" si="7"/>
        <v>0</v>
      </c>
      <c r="Q28" s="72">
        <f t="shared" si="7"/>
        <v>0</v>
      </c>
      <c r="R28" s="72">
        <f t="shared" si="7"/>
        <v>0</v>
      </c>
      <c r="S28" s="72">
        <f t="shared" si="7"/>
        <v>0</v>
      </c>
      <c r="T28" s="72">
        <f t="shared" si="7"/>
        <v>0</v>
      </c>
      <c r="U28" s="72">
        <f t="shared" si="7"/>
        <v>0</v>
      </c>
      <c r="V28" s="72">
        <f t="shared" si="7"/>
        <v>0</v>
      </c>
      <c r="W28" s="4">
        <f t="shared" si="7"/>
        <v>0</v>
      </c>
      <c r="X28" s="4">
        <f t="shared" si="7"/>
        <v>0</v>
      </c>
    </row>
    <row r="29" spans="1:24" x14ac:dyDescent="0.45">
      <c r="A29" s="65" t="s">
        <v>118</v>
      </c>
      <c r="B29" s="77"/>
      <c r="C29" s="7"/>
      <c r="D29" s="7"/>
      <c r="E29" s="72">
        <v>0</v>
      </c>
      <c r="F29" s="72">
        <f t="shared" si="8"/>
        <v>0</v>
      </c>
      <c r="G29" s="72">
        <f t="shared" si="7"/>
        <v>0</v>
      </c>
      <c r="H29" s="72">
        <f t="shared" si="7"/>
        <v>0</v>
      </c>
      <c r="I29" s="72">
        <f t="shared" si="7"/>
        <v>0</v>
      </c>
      <c r="J29" s="72">
        <f t="shared" si="7"/>
        <v>0</v>
      </c>
      <c r="K29" s="72">
        <f t="shared" si="7"/>
        <v>0</v>
      </c>
      <c r="L29" s="72">
        <f t="shared" si="7"/>
        <v>0</v>
      </c>
      <c r="M29" s="72">
        <f t="shared" si="7"/>
        <v>0</v>
      </c>
      <c r="N29" s="72">
        <f t="shared" si="7"/>
        <v>0</v>
      </c>
      <c r="O29" s="72">
        <f t="shared" si="7"/>
        <v>0</v>
      </c>
      <c r="P29" s="72">
        <f t="shared" si="7"/>
        <v>0</v>
      </c>
      <c r="Q29" s="72">
        <f t="shared" si="7"/>
        <v>0</v>
      </c>
      <c r="R29" s="72">
        <f t="shared" si="7"/>
        <v>0</v>
      </c>
      <c r="S29" s="72">
        <f t="shared" si="7"/>
        <v>0</v>
      </c>
      <c r="T29" s="72">
        <f t="shared" si="7"/>
        <v>0</v>
      </c>
      <c r="U29" s="72">
        <f t="shared" si="7"/>
        <v>0</v>
      </c>
      <c r="V29" s="72">
        <f t="shared" si="7"/>
        <v>0</v>
      </c>
      <c r="W29" s="4">
        <f t="shared" si="7"/>
        <v>0</v>
      </c>
      <c r="X29" s="4">
        <f t="shared" si="7"/>
        <v>0</v>
      </c>
    </row>
    <row r="30" spans="1:24" x14ac:dyDescent="0.45">
      <c r="A30" s="65" t="s">
        <v>80</v>
      </c>
      <c r="B30" s="77"/>
      <c r="C30" s="7"/>
      <c r="D30" s="7"/>
      <c r="E30" s="72">
        <v>0</v>
      </c>
      <c r="F30" s="72">
        <f t="shared" si="8"/>
        <v>0</v>
      </c>
      <c r="G30" s="72">
        <f t="shared" si="7"/>
        <v>0</v>
      </c>
      <c r="H30" s="72">
        <f t="shared" si="7"/>
        <v>0</v>
      </c>
      <c r="I30" s="72">
        <f t="shared" si="7"/>
        <v>0</v>
      </c>
      <c r="J30" s="72">
        <f t="shared" si="7"/>
        <v>0</v>
      </c>
      <c r="K30" s="72">
        <f t="shared" si="7"/>
        <v>0</v>
      </c>
      <c r="L30" s="72">
        <f t="shared" si="7"/>
        <v>0</v>
      </c>
      <c r="M30" s="72">
        <f t="shared" si="7"/>
        <v>0</v>
      </c>
      <c r="N30" s="72">
        <f t="shared" si="7"/>
        <v>0</v>
      </c>
      <c r="O30" s="72">
        <f t="shared" si="7"/>
        <v>0</v>
      </c>
      <c r="P30" s="72">
        <f t="shared" si="7"/>
        <v>0</v>
      </c>
      <c r="Q30" s="72">
        <f t="shared" si="7"/>
        <v>0</v>
      </c>
      <c r="R30" s="72">
        <f t="shared" si="7"/>
        <v>0</v>
      </c>
      <c r="S30" s="72">
        <f t="shared" si="7"/>
        <v>0</v>
      </c>
      <c r="T30" s="72">
        <f t="shared" si="7"/>
        <v>0</v>
      </c>
      <c r="U30" s="72">
        <f t="shared" si="7"/>
        <v>0</v>
      </c>
      <c r="V30" s="72">
        <f t="shared" si="7"/>
        <v>0</v>
      </c>
      <c r="W30" s="4">
        <f t="shared" si="7"/>
        <v>0</v>
      </c>
      <c r="X30" s="4">
        <f t="shared" si="7"/>
        <v>0</v>
      </c>
    </row>
    <row r="31" spans="1:24" x14ac:dyDescent="0.45">
      <c r="A31" s="65" t="s">
        <v>81</v>
      </c>
      <c r="B31" s="77"/>
      <c r="C31" s="7"/>
      <c r="D31" s="7"/>
      <c r="E31" s="72">
        <v>0</v>
      </c>
      <c r="F31" s="72">
        <f t="shared" si="8"/>
        <v>0</v>
      </c>
      <c r="G31" s="72">
        <f t="shared" si="7"/>
        <v>0</v>
      </c>
      <c r="H31" s="72">
        <f t="shared" si="7"/>
        <v>0</v>
      </c>
      <c r="I31" s="72">
        <f t="shared" si="7"/>
        <v>0</v>
      </c>
      <c r="J31" s="72">
        <f t="shared" si="7"/>
        <v>0</v>
      </c>
      <c r="K31" s="72">
        <f t="shared" si="7"/>
        <v>0</v>
      </c>
      <c r="L31" s="72">
        <f t="shared" si="7"/>
        <v>0</v>
      </c>
      <c r="M31" s="72">
        <f t="shared" si="7"/>
        <v>0</v>
      </c>
      <c r="N31" s="72">
        <f t="shared" si="7"/>
        <v>0</v>
      </c>
      <c r="O31" s="72">
        <f t="shared" si="7"/>
        <v>0</v>
      </c>
      <c r="P31" s="72">
        <f t="shared" si="7"/>
        <v>0</v>
      </c>
      <c r="Q31" s="72">
        <f t="shared" si="7"/>
        <v>0</v>
      </c>
      <c r="R31" s="72">
        <f t="shared" si="7"/>
        <v>0</v>
      </c>
      <c r="S31" s="72">
        <f t="shared" si="7"/>
        <v>0</v>
      </c>
      <c r="T31" s="72">
        <f t="shared" si="7"/>
        <v>0</v>
      </c>
      <c r="U31" s="72">
        <f t="shared" si="7"/>
        <v>0</v>
      </c>
      <c r="V31" s="72">
        <f t="shared" si="7"/>
        <v>0</v>
      </c>
      <c r="W31" s="4">
        <f t="shared" si="7"/>
        <v>0</v>
      </c>
      <c r="X31" s="4">
        <f t="shared" si="7"/>
        <v>0</v>
      </c>
    </row>
    <row r="32" spans="1:24" x14ac:dyDescent="0.45">
      <c r="A32" s="81" t="s">
        <v>131</v>
      </c>
      <c r="B32" s="77"/>
      <c r="C32" s="7"/>
      <c r="D32" s="7"/>
      <c r="E32" s="75">
        <f>SUM(E25:E31)</f>
        <v>0</v>
      </c>
      <c r="F32" s="75">
        <f>SUM(F25:F31)</f>
        <v>0</v>
      </c>
      <c r="G32" s="75">
        <f t="shared" ref="G32:X32" si="9">SUM(G25:G31)</f>
        <v>0</v>
      </c>
      <c r="H32" s="75">
        <f t="shared" si="9"/>
        <v>0</v>
      </c>
      <c r="I32" s="75">
        <f t="shared" si="9"/>
        <v>0</v>
      </c>
      <c r="J32" s="75">
        <f t="shared" si="9"/>
        <v>0</v>
      </c>
      <c r="K32" s="75">
        <f t="shared" si="9"/>
        <v>0</v>
      </c>
      <c r="L32" s="75">
        <f t="shared" si="9"/>
        <v>0</v>
      </c>
      <c r="M32" s="75">
        <f t="shared" si="9"/>
        <v>0</v>
      </c>
      <c r="N32" s="75">
        <f t="shared" si="9"/>
        <v>0</v>
      </c>
      <c r="O32" s="75">
        <f t="shared" si="9"/>
        <v>0</v>
      </c>
      <c r="P32" s="75">
        <f t="shared" si="9"/>
        <v>0</v>
      </c>
      <c r="Q32" s="75">
        <f t="shared" si="9"/>
        <v>0</v>
      </c>
      <c r="R32" s="75">
        <f t="shared" si="9"/>
        <v>0</v>
      </c>
      <c r="S32" s="75">
        <f t="shared" si="9"/>
        <v>0</v>
      </c>
      <c r="T32" s="75">
        <f t="shared" si="9"/>
        <v>0</v>
      </c>
      <c r="U32" s="75">
        <f t="shared" si="9"/>
        <v>0</v>
      </c>
      <c r="V32" s="75">
        <f t="shared" si="9"/>
        <v>0</v>
      </c>
      <c r="W32" s="5">
        <f t="shared" si="9"/>
        <v>0</v>
      </c>
      <c r="X32" s="5">
        <f t="shared" si="9"/>
        <v>0</v>
      </c>
    </row>
    <row r="33" spans="1:24" x14ac:dyDescent="0.45">
      <c r="A33" s="80" t="s">
        <v>132</v>
      </c>
      <c r="B33" s="65"/>
      <c r="C33" s="7"/>
      <c r="D33" s="7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"/>
      <c r="U33" s="7"/>
      <c r="V33" s="7"/>
    </row>
    <row r="34" spans="1:24" x14ac:dyDescent="0.45">
      <c r="A34" s="65" t="s">
        <v>119</v>
      </c>
      <c r="B34" s="77"/>
      <c r="C34" s="7"/>
      <c r="D34" s="7"/>
      <c r="E34" s="72">
        <v>0</v>
      </c>
      <c r="F34" s="72">
        <f t="shared" ref="F34:F38" si="10">E34*1.03</f>
        <v>0</v>
      </c>
      <c r="G34" s="72">
        <f t="shared" ref="G34:G38" si="11">F34*1.03</f>
        <v>0</v>
      </c>
      <c r="H34" s="72">
        <f t="shared" ref="H34:H38" si="12">G34*1.03</f>
        <v>0</v>
      </c>
      <c r="I34" s="72">
        <f t="shared" ref="I34:I38" si="13">H34*1.03</f>
        <v>0</v>
      </c>
      <c r="J34" s="72">
        <f t="shared" ref="J34:J38" si="14">I34*1.03</f>
        <v>0</v>
      </c>
      <c r="K34" s="72">
        <f t="shared" ref="K34:K38" si="15">J34*1.03</f>
        <v>0</v>
      </c>
      <c r="L34" s="72">
        <f t="shared" ref="L34:L38" si="16">K34*1.03</f>
        <v>0</v>
      </c>
      <c r="M34" s="72">
        <f t="shared" ref="M34:M38" si="17">L34*1.03</f>
        <v>0</v>
      </c>
      <c r="N34" s="72">
        <f t="shared" ref="N34:N38" si="18">M34*1.03</f>
        <v>0</v>
      </c>
      <c r="O34" s="72">
        <f t="shared" ref="O34:O38" si="19">N34*1.03</f>
        <v>0</v>
      </c>
      <c r="P34" s="72">
        <f t="shared" ref="P34:P38" si="20">O34*1.03</f>
        <v>0</v>
      </c>
      <c r="Q34" s="72">
        <f t="shared" ref="Q34:Q38" si="21">P34*1.03</f>
        <v>0</v>
      </c>
      <c r="R34" s="72">
        <f t="shared" ref="R34:R38" si="22">Q34*1.03</f>
        <v>0</v>
      </c>
      <c r="S34" s="72">
        <f t="shared" ref="S34:S38" si="23">R34*1.03</f>
        <v>0</v>
      </c>
      <c r="T34" s="72">
        <f t="shared" ref="T34:T38" si="24">S34*1.03</f>
        <v>0</v>
      </c>
      <c r="U34" s="72">
        <f t="shared" ref="U34:U38" si="25">T34*1.03</f>
        <v>0</v>
      </c>
      <c r="V34" s="72">
        <f t="shared" ref="V34:V38" si="26">U34*1.03</f>
        <v>0</v>
      </c>
      <c r="W34" s="4">
        <f t="shared" ref="W34:W38" si="27">V34*1.03</f>
        <v>0</v>
      </c>
      <c r="X34" s="4">
        <f t="shared" ref="X34:X38" si="28">W34*1.03</f>
        <v>0</v>
      </c>
    </row>
    <row r="35" spans="1:24" x14ac:dyDescent="0.45">
      <c r="A35" s="65" t="s">
        <v>120</v>
      </c>
      <c r="B35" s="77"/>
      <c r="C35" s="7"/>
      <c r="D35" s="7"/>
      <c r="E35" s="72">
        <v>0</v>
      </c>
      <c r="F35" s="72">
        <f t="shared" si="10"/>
        <v>0</v>
      </c>
      <c r="G35" s="72">
        <f t="shared" si="11"/>
        <v>0</v>
      </c>
      <c r="H35" s="72">
        <f t="shared" si="12"/>
        <v>0</v>
      </c>
      <c r="I35" s="72">
        <f t="shared" si="13"/>
        <v>0</v>
      </c>
      <c r="J35" s="72">
        <f t="shared" si="14"/>
        <v>0</v>
      </c>
      <c r="K35" s="72">
        <f t="shared" si="15"/>
        <v>0</v>
      </c>
      <c r="L35" s="72">
        <f t="shared" si="16"/>
        <v>0</v>
      </c>
      <c r="M35" s="72">
        <f t="shared" si="17"/>
        <v>0</v>
      </c>
      <c r="N35" s="72">
        <f t="shared" si="18"/>
        <v>0</v>
      </c>
      <c r="O35" s="72">
        <f t="shared" si="19"/>
        <v>0</v>
      </c>
      <c r="P35" s="72">
        <f t="shared" si="20"/>
        <v>0</v>
      </c>
      <c r="Q35" s="72">
        <f t="shared" si="21"/>
        <v>0</v>
      </c>
      <c r="R35" s="72">
        <f t="shared" si="22"/>
        <v>0</v>
      </c>
      <c r="S35" s="72">
        <f t="shared" si="23"/>
        <v>0</v>
      </c>
      <c r="T35" s="72">
        <f t="shared" si="24"/>
        <v>0</v>
      </c>
      <c r="U35" s="72">
        <f t="shared" si="25"/>
        <v>0</v>
      </c>
      <c r="V35" s="72">
        <f t="shared" si="26"/>
        <v>0</v>
      </c>
      <c r="W35" s="4">
        <f t="shared" si="27"/>
        <v>0</v>
      </c>
      <c r="X35" s="4">
        <f t="shared" si="28"/>
        <v>0</v>
      </c>
    </row>
    <row r="36" spans="1:24" x14ac:dyDescent="0.45">
      <c r="A36" s="65" t="s">
        <v>78</v>
      </c>
      <c r="B36" s="77"/>
      <c r="C36" s="7"/>
      <c r="D36" s="7"/>
      <c r="E36" s="72">
        <v>0</v>
      </c>
      <c r="F36" s="72">
        <f t="shared" si="10"/>
        <v>0</v>
      </c>
      <c r="G36" s="72">
        <f t="shared" si="11"/>
        <v>0</v>
      </c>
      <c r="H36" s="72">
        <f t="shared" si="12"/>
        <v>0</v>
      </c>
      <c r="I36" s="72">
        <f t="shared" si="13"/>
        <v>0</v>
      </c>
      <c r="J36" s="72">
        <f t="shared" si="14"/>
        <v>0</v>
      </c>
      <c r="K36" s="72">
        <f t="shared" si="15"/>
        <v>0</v>
      </c>
      <c r="L36" s="72">
        <f t="shared" si="16"/>
        <v>0</v>
      </c>
      <c r="M36" s="72">
        <f t="shared" si="17"/>
        <v>0</v>
      </c>
      <c r="N36" s="72">
        <f t="shared" si="18"/>
        <v>0</v>
      </c>
      <c r="O36" s="72">
        <f t="shared" si="19"/>
        <v>0</v>
      </c>
      <c r="P36" s="72">
        <f t="shared" si="20"/>
        <v>0</v>
      </c>
      <c r="Q36" s="72">
        <f t="shared" si="21"/>
        <v>0</v>
      </c>
      <c r="R36" s="72">
        <f t="shared" si="22"/>
        <v>0</v>
      </c>
      <c r="S36" s="72">
        <f t="shared" si="23"/>
        <v>0</v>
      </c>
      <c r="T36" s="72">
        <f t="shared" si="24"/>
        <v>0</v>
      </c>
      <c r="U36" s="72">
        <f t="shared" si="25"/>
        <v>0</v>
      </c>
      <c r="V36" s="72">
        <f t="shared" si="26"/>
        <v>0</v>
      </c>
      <c r="W36" s="4">
        <f t="shared" si="27"/>
        <v>0</v>
      </c>
      <c r="X36" s="4">
        <f t="shared" si="28"/>
        <v>0</v>
      </c>
    </row>
    <row r="37" spans="1:24" x14ac:dyDescent="0.45">
      <c r="A37" s="65" t="s">
        <v>79</v>
      </c>
      <c r="B37" s="77"/>
      <c r="C37" s="7"/>
      <c r="D37" s="7"/>
      <c r="E37" s="72">
        <v>0</v>
      </c>
      <c r="F37" s="72">
        <f t="shared" si="10"/>
        <v>0</v>
      </c>
      <c r="G37" s="72">
        <f t="shared" si="11"/>
        <v>0</v>
      </c>
      <c r="H37" s="72">
        <f t="shared" si="12"/>
        <v>0</v>
      </c>
      <c r="I37" s="72">
        <f t="shared" si="13"/>
        <v>0</v>
      </c>
      <c r="J37" s="72">
        <f t="shared" si="14"/>
        <v>0</v>
      </c>
      <c r="K37" s="72">
        <f t="shared" si="15"/>
        <v>0</v>
      </c>
      <c r="L37" s="72">
        <f t="shared" si="16"/>
        <v>0</v>
      </c>
      <c r="M37" s="72">
        <f t="shared" si="17"/>
        <v>0</v>
      </c>
      <c r="N37" s="72">
        <f t="shared" si="18"/>
        <v>0</v>
      </c>
      <c r="O37" s="72">
        <f t="shared" si="19"/>
        <v>0</v>
      </c>
      <c r="P37" s="72">
        <f t="shared" si="20"/>
        <v>0</v>
      </c>
      <c r="Q37" s="72">
        <f t="shared" si="21"/>
        <v>0</v>
      </c>
      <c r="R37" s="72">
        <f t="shared" si="22"/>
        <v>0</v>
      </c>
      <c r="S37" s="72">
        <f t="shared" si="23"/>
        <v>0</v>
      </c>
      <c r="T37" s="72">
        <f t="shared" si="24"/>
        <v>0</v>
      </c>
      <c r="U37" s="72">
        <f t="shared" si="25"/>
        <v>0</v>
      </c>
      <c r="V37" s="72">
        <f t="shared" si="26"/>
        <v>0</v>
      </c>
      <c r="W37" s="4">
        <f t="shared" si="27"/>
        <v>0</v>
      </c>
      <c r="X37" s="4">
        <f t="shared" si="28"/>
        <v>0</v>
      </c>
    </row>
    <row r="38" spans="1:24" x14ac:dyDescent="0.45">
      <c r="A38" s="65" t="s">
        <v>81</v>
      </c>
      <c r="B38" s="77"/>
      <c r="C38" s="7"/>
      <c r="D38" s="7"/>
      <c r="E38" s="72">
        <v>0</v>
      </c>
      <c r="F38" s="72">
        <f t="shared" si="10"/>
        <v>0</v>
      </c>
      <c r="G38" s="72">
        <f t="shared" si="11"/>
        <v>0</v>
      </c>
      <c r="H38" s="72">
        <f t="shared" si="12"/>
        <v>0</v>
      </c>
      <c r="I38" s="72">
        <f t="shared" si="13"/>
        <v>0</v>
      </c>
      <c r="J38" s="72">
        <f t="shared" si="14"/>
        <v>0</v>
      </c>
      <c r="K38" s="72">
        <f t="shared" si="15"/>
        <v>0</v>
      </c>
      <c r="L38" s="72">
        <f t="shared" si="16"/>
        <v>0</v>
      </c>
      <c r="M38" s="72">
        <f t="shared" si="17"/>
        <v>0</v>
      </c>
      <c r="N38" s="72">
        <f t="shared" si="18"/>
        <v>0</v>
      </c>
      <c r="O38" s="72">
        <f t="shared" si="19"/>
        <v>0</v>
      </c>
      <c r="P38" s="72">
        <f t="shared" si="20"/>
        <v>0</v>
      </c>
      <c r="Q38" s="72">
        <f t="shared" si="21"/>
        <v>0</v>
      </c>
      <c r="R38" s="72">
        <f t="shared" si="22"/>
        <v>0</v>
      </c>
      <c r="S38" s="72">
        <f t="shared" si="23"/>
        <v>0</v>
      </c>
      <c r="T38" s="72">
        <f t="shared" si="24"/>
        <v>0</v>
      </c>
      <c r="U38" s="72">
        <f t="shared" si="25"/>
        <v>0</v>
      </c>
      <c r="V38" s="72">
        <f t="shared" si="26"/>
        <v>0</v>
      </c>
      <c r="W38" s="4">
        <f t="shared" si="27"/>
        <v>0</v>
      </c>
      <c r="X38" s="4">
        <f t="shared" si="28"/>
        <v>0</v>
      </c>
    </row>
    <row r="39" spans="1:24" x14ac:dyDescent="0.45">
      <c r="A39" s="81" t="s">
        <v>133</v>
      </c>
      <c r="B39" s="77"/>
      <c r="C39" s="7"/>
      <c r="D39" s="7"/>
      <c r="E39" s="75">
        <f>SUM(E34:E38)</f>
        <v>0</v>
      </c>
      <c r="F39" s="75">
        <f>SUM(F34:F38)</f>
        <v>0</v>
      </c>
      <c r="G39" s="75">
        <f t="shared" ref="G39:X39" si="29">SUM(G34:G38)</f>
        <v>0</v>
      </c>
      <c r="H39" s="75">
        <f t="shared" si="29"/>
        <v>0</v>
      </c>
      <c r="I39" s="75">
        <f t="shared" si="29"/>
        <v>0</v>
      </c>
      <c r="J39" s="75">
        <f t="shared" si="29"/>
        <v>0</v>
      </c>
      <c r="K39" s="75">
        <f t="shared" si="29"/>
        <v>0</v>
      </c>
      <c r="L39" s="75">
        <f t="shared" si="29"/>
        <v>0</v>
      </c>
      <c r="M39" s="75">
        <f t="shared" si="29"/>
        <v>0</v>
      </c>
      <c r="N39" s="75">
        <f t="shared" si="29"/>
        <v>0</v>
      </c>
      <c r="O39" s="75">
        <f t="shared" si="29"/>
        <v>0</v>
      </c>
      <c r="P39" s="75">
        <f t="shared" si="29"/>
        <v>0</v>
      </c>
      <c r="Q39" s="75">
        <f t="shared" si="29"/>
        <v>0</v>
      </c>
      <c r="R39" s="75">
        <f t="shared" si="29"/>
        <v>0</v>
      </c>
      <c r="S39" s="75">
        <f t="shared" si="29"/>
        <v>0</v>
      </c>
      <c r="T39" s="75">
        <f t="shared" si="29"/>
        <v>0</v>
      </c>
      <c r="U39" s="75">
        <f t="shared" si="29"/>
        <v>0</v>
      </c>
      <c r="V39" s="75">
        <f t="shared" si="29"/>
        <v>0</v>
      </c>
      <c r="W39" s="5">
        <f t="shared" si="29"/>
        <v>0</v>
      </c>
      <c r="X39" s="5">
        <f t="shared" si="29"/>
        <v>0</v>
      </c>
    </row>
    <row r="40" spans="1:24" x14ac:dyDescent="0.45">
      <c r="A40" s="80" t="s">
        <v>134</v>
      </c>
      <c r="B40" s="65"/>
      <c r="C40" s="7"/>
      <c r="D40" s="7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"/>
      <c r="U40" s="7"/>
      <c r="V40" s="7"/>
    </row>
    <row r="41" spans="1:24" x14ac:dyDescent="0.45">
      <c r="A41" s="65" t="s">
        <v>121</v>
      </c>
      <c r="B41" s="77"/>
      <c r="C41" s="7"/>
      <c r="D41" s="7"/>
      <c r="E41" s="72">
        <v>0</v>
      </c>
      <c r="F41" s="72">
        <f t="shared" ref="F41:F44" si="30">E41*1.03</f>
        <v>0</v>
      </c>
      <c r="G41" s="72">
        <f t="shared" ref="G41:G44" si="31">F41*1.03</f>
        <v>0</v>
      </c>
      <c r="H41" s="72">
        <f t="shared" ref="H41:H44" si="32">G41*1.03</f>
        <v>0</v>
      </c>
      <c r="I41" s="72">
        <f t="shared" ref="I41:I44" si="33">H41*1.03</f>
        <v>0</v>
      </c>
      <c r="J41" s="72">
        <f t="shared" ref="J41:J44" si="34">I41*1.03</f>
        <v>0</v>
      </c>
      <c r="K41" s="72">
        <f t="shared" ref="K41:K44" si="35">J41*1.03</f>
        <v>0</v>
      </c>
      <c r="L41" s="72">
        <f t="shared" ref="L41:L44" si="36">K41*1.03</f>
        <v>0</v>
      </c>
      <c r="M41" s="72">
        <f t="shared" ref="M41:M44" si="37">L41*1.03</f>
        <v>0</v>
      </c>
      <c r="N41" s="72">
        <f t="shared" ref="N41:N44" si="38">M41*1.03</f>
        <v>0</v>
      </c>
      <c r="O41" s="72">
        <f t="shared" ref="O41:O44" si="39">N41*1.03</f>
        <v>0</v>
      </c>
      <c r="P41" s="72">
        <f t="shared" ref="P41:P44" si="40">O41*1.03</f>
        <v>0</v>
      </c>
      <c r="Q41" s="72">
        <f t="shared" ref="Q41:Q44" si="41">P41*1.03</f>
        <v>0</v>
      </c>
      <c r="R41" s="72">
        <f t="shared" ref="R41:R44" si="42">Q41*1.03</f>
        <v>0</v>
      </c>
      <c r="S41" s="72">
        <f t="shared" ref="S41:S44" si="43">R41*1.03</f>
        <v>0</v>
      </c>
      <c r="T41" s="72">
        <f t="shared" ref="T41:T44" si="44">S41*1.03</f>
        <v>0</v>
      </c>
      <c r="U41" s="72">
        <f t="shared" ref="U41:U44" si="45">T41*1.03</f>
        <v>0</v>
      </c>
      <c r="V41" s="72">
        <f t="shared" ref="V41:V44" si="46">U41*1.03</f>
        <v>0</v>
      </c>
      <c r="W41" s="4">
        <f t="shared" ref="W41:W44" si="47">V41*1.03</f>
        <v>0</v>
      </c>
      <c r="X41" s="4">
        <f t="shared" ref="X41:X44" si="48">W41*1.03</f>
        <v>0</v>
      </c>
    </row>
    <row r="42" spans="1:24" x14ac:dyDescent="0.45">
      <c r="A42" s="65" t="s">
        <v>122</v>
      </c>
      <c r="B42" s="77"/>
      <c r="C42" s="7"/>
      <c r="D42" s="7"/>
      <c r="E42" s="72">
        <v>0</v>
      </c>
      <c r="F42" s="72">
        <f t="shared" si="30"/>
        <v>0</v>
      </c>
      <c r="G42" s="72">
        <f t="shared" si="31"/>
        <v>0</v>
      </c>
      <c r="H42" s="72">
        <f t="shared" si="32"/>
        <v>0</v>
      </c>
      <c r="I42" s="72">
        <f t="shared" si="33"/>
        <v>0</v>
      </c>
      <c r="J42" s="72">
        <f t="shared" si="34"/>
        <v>0</v>
      </c>
      <c r="K42" s="72">
        <f t="shared" si="35"/>
        <v>0</v>
      </c>
      <c r="L42" s="72">
        <f t="shared" si="36"/>
        <v>0</v>
      </c>
      <c r="M42" s="72">
        <f t="shared" si="37"/>
        <v>0</v>
      </c>
      <c r="N42" s="72">
        <f t="shared" si="38"/>
        <v>0</v>
      </c>
      <c r="O42" s="72">
        <f t="shared" si="39"/>
        <v>0</v>
      </c>
      <c r="P42" s="72">
        <f t="shared" si="40"/>
        <v>0</v>
      </c>
      <c r="Q42" s="72">
        <f t="shared" si="41"/>
        <v>0</v>
      </c>
      <c r="R42" s="72">
        <f t="shared" si="42"/>
        <v>0</v>
      </c>
      <c r="S42" s="72">
        <f t="shared" si="43"/>
        <v>0</v>
      </c>
      <c r="T42" s="72">
        <f t="shared" si="44"/>
        <v>0</v>
      </c>
      <c r="U42" s="72">
        <f t="shared" si="45"/>
        <v>0</v>
      </c>
      <c r="V42" s="72">
        <f t="shared" si="46"/>
        <v>0</v>
      </c>
      <c r="W42" s="4">
        <f t="shared" si="47"/>
        <v>0</v>
      </c>
      <c r="X42" s="4">
        <f t="shared" si="48"/>
        <v>0</v>
      </c>
    </row>
    <row r="43" spans="1:24" x14ac:dyDescent="0.45">
      <c r="A43" s="65" t="s">
        <v>123</v>
      </c>
      <c r="B43" s="77"/>
      <c r="C43" s="7"/>
      <c r="D43" s="7"/>
      <c r="E43" s="72">
        <v>0</v>
      </c>
      <c r="F43" s="72">
        <f t="shared" si="30"/>
        <v>0</v>
      </c>
      <c r="G43" s="72">
        <f t="shared" si="31"/>
        <v>0</v>
      </c>
      <c r="H43" s="72">
        <f t="shared" si="32"/>
        <v>0</v>
      </c>
      <c r="I43" s="72">
        <f t="shared" si="33"/>
        <v>0</v>
      </c>
      <c r="J43" s="72">
        <f t="shared" si="34"/>
        <v>0</v>
      </c>
      <c r="K43" s="72">
        <f t="shared" si="35"/>
        <v>0</v>
      </c>
      <c r="L43" s="72">
        <f t="shared" si="36"/>
        <v>0</v>
      </c>
      <c r="M43" s="72">
        <f t="shared" si="37"/>
        <v>0</v>
      </c>
      <c r="N43" s="72">
        <f t="shared" si="38"/>
        <v>0</v>
      </c>
      <c r="O43" s="72">
        <f t="shared" si="39"/>
        <v>0</v>
      </c>
      <c r="P43" s="72">
        <f t="shared" si="40"/>
        <v>0</v>
      </c>
      <c r="Q43" s="72">
        <f t="shared" si="41"/>
        <v>0</v>
      </c>
      <c r="R43" s="72">
        <f t="shared" si="42"/>
        <v>0</v>
      </c>
      <c r="S43" s="72">
        <f t="shared" si="43"/>
        <v>0</v>
      </c>
      <c r="T43" s="72">
        <f t="shared" si="44"/>
        <v>0</v>
      </c>
      <c r="U43" s="72">
        <f t="shared" si="45"/>
        <v>0</v>
      </c>
      <c r="V43" s="72">
        <f t="shared" si="46"/>
        <v>0</v>
      </c>
      <c r="W43" s="4">
        <f t="shared" si="47"/>
        <v>0</v>
      </c>
      <c r="X43" s="4">
        <f t="shared" si="48"/>
        <v>0</v>
      </c>
    </row>
    <row r="44" spans="1:24" x14ac:dyDescent="0.45">
      <c r="A44" s="65" t="s">
        <v>81</v>
      </c>
      <c r="B44" s="77"/>
      <c r="C44" s="7"/>
      <c r="D44" s="7"/>
      <c r="E44" s="72">
        <v>0</v>
      </c>
      <c r="F44" s="72">
        <f t="shared" si="30"/>
        <v>0</v>
      </c>
      <c r="G44" s="72">
        <f t="shared" si="31"/>
        <v>0</v>
      </c>
      <c r="H44" s="72">
        <f t="shared" si="32"/>
        <v>0</v>
      </c>
      <c r="I44" s="72">
        <f t="shared" si="33"/>
        <v>0</v>
      </c>
      <c r="J44" s="72">
        <f t="shared" si="34"/>
        <v>0</v>
      </c>
      <c r="K44" s="72">
        <f t="shared" si="35"/>
        <v>0</v>
      </c>
      <c r="L44" s="72">
        <f t="shared" si="36"/>
        <v>0</v>
      </c>
      <c r="M44" s="72">
        <f t="shared" si="37"/>
        <v>0</v>
      </c>
      <c r="N44" s="72">
        <f t="shared" si="38"/>
        <v>0</v>
      </c>
      <c r="O44" s="72">
        <f t="shared" si="39"/>
        <v>0</v>
      </c>
      <c r="P44" s="72">
        <f t="shared" si="40"/>
        <v>0</v>
      </c>
      <c r="Q44" s="72">
        <f t="shared" si="41"/>
        <v>0</v>
      </c>
      <c r="R44" s="72">
        <f t="shared" si="42"/>
        <v>0</v>
      </c>
      <c r="S44" s="72">
        <f t="shared" si="43"/>
        <v>0</v>
      </c>
      <c r="T44" s="72">
        <f t="shared" si="44"/>
        <v>0</v>
      </c>
      <c r="U44" s="72">
        <f t="shared" si="45"/>
        <v>0</v>
      </c>
      <c r="V44" s="72">
        <f t="shared" si="46"/>
        <v>0</v>
      </c>
      <c r="W44" s="4">
        <f t="shared" si="47"/>
        <v>0</v>
      </c>
      <c r="X44" s="4">
        <f t="shared" si="48"/>
        <v>0</v>
      </c>
    </row>
    <row r="45" spans="1:24" x14ac:dyDescent="0.45">
      <c r="A45" s="81" t="s">
        <v>135</v>
      </c>
      <c r="B45" s="77"/>
      <c r="C45" s="7"/>
      <c r="D45" s="7"/>
      <c r="E45" s="75">
        <f>SUM(E41:E44)</f>
        <v>0</v>
      </c>
      <c r="F45" s="75">
        <f>SUM(F40:F44)</f>
        <v>0</v>
      </c>
      <c r="G45" s="75">
        <f t="shared" ref="G45:X45" si="49">SUM(G40:G44)</f>
        <v>0</v>
      </c>
      <c r="H45" s="75">
        <f t="shared" si="49"/>
        <v>0</v>
      </c>
      <c r="I45" s="75">
        <f t="shared" si="49"/>
        <v>0</v>
      </c>
      <c r="J45" s="75">
        <f t="shared" si="49"/>
        <v>0</v>
      </c>
      <c r="K45" s="75">
        <f t="shared" si="49"/>
        <v>0</v>
      </c>
      <c r="L45" s="75">
        <f t="shared" si="49"/>
        <v>0</v>
      </c>
      <c r="M45" s="75">
        <f t="shared" si="49"/>
        <v>0</v>
      </c>
      <c r="N45" s="75">
        <f t="shared" si="49"/>
        <v>0</v>
      </c>
      <c r="O45" s="75">
        <f t="shared" si="49"/>
        <v>0</v>
      </c>
      <c r="P45" s="75">
        <f t="shared" si="49"/>
        <v>0</v>
      </c>
      <c r="Q45" s="75">
        <f t="shared" si="49"/>
        <v>0</v>
      </c>
      <c r="R45" s="75">
        <f t="shared" si="49"/>
        <v>0</v>
      </c>
      <c r="S45" s="75">
        <f t="shared" si="49"/>
        <v>0</v>
      </c>
      <c r="T45" s="75">
        <f t="shared" si="49"/>
        <v>0</v>
      </c>
      <c r="U45" s="75">
        <f t="shared" si="49"/>
        <v>0</v>
      </c>
      <c r="V45" s="75">
        <f t="shared" si="49"/>
        <v>0</v>
      </c>
      <c r="W45" s="5">
        <f t="shared" si="49"/>
        <v>0</v>
      </c>
      <c r="X45" s="5">
        <f t="shared" si="49"/>
        <v>0</v>
      </c>
    </row>
    <row r="46" spans="1:24" x14ac:dyDescent="0.45">
      <c r="A46" s="82" t="s">
        <v>124</v>
      </c>
      <c r="B46" s="83"/>
      <c r="C46" s="84"/>
      <c r="D46" s="7"/>
      <c r="E46" s="75">
        <f>SUM(E23+E32+E39+E45)</f>
        <v>0</v>
      </c>
      <c r="F46" s="75">
        <f>F45+F39+F32+F23</f>
        <v>0</v>
      </c>
      <c r="G46" s="75">
        <f t="shared" ref="G46:X46" si="50">G45+G39+G32+G23</f>
        <v>0</v>
      </c>
      <c r="H46" s="75">
        <f t="shared" si="50"/>
        <v>0</v>
      </c>
      <c r="I46" s="75">
        <f t="shared" si="50"/>
        <v>0</v>
      </c>
      <c r="J46" s="75">
        <f t="shared" si="50"/>
        <v>0</v>
      </c>
      <c r="K46" s="75">
        <f t="shared" si="50"/>
        <v>0</v>
      </c>
      <c r="L46" s="75">
        <f t="shared" si="50"/>
        <v>0</v>
      </c>
      <c r="M46" s="75">
        <f t="shared" si="50"/>
        <v>0</v>
      </c>
      <c r="N46" s="75">
        <f t="shared" si="50"/>
        <v>0</v>
      </c>
      <c r="O46" s="75">
        <f t="shared" si="50"/>
        <v>0</v>
      </c>
      <c r="P46" s="75">
        <f t="shared" si="50"/>
        <v>0</v>
      </c>
      <c r="Q46" s="75">
        <f t="shared" si="50"/>
        <v>0</v>
      </c>
      <c r="R46" s="75">
        <f t="shared" si="50"/>
        <v>0</v>
      </c>
      <c r="S46" s="75">
        <f t="shared" si="50"/>
        <v>0</v>
      </c>
      <c r="T46" s="75">
        <f t="shared" si="50"/>
        <v>0</v>
      </c>
      <c r="U46" s="75">
        <f t="shared" si="50"/>
        <v>0</v>
      </c>
      <c r="V46" s="75">
        <f t="shared" si="50"/>
        <v>0</v>
      </c>
      <c r="W46" s="5">
        <f t="shared" si="50"/>
        <v>0</v>
      </c>
      <c r="X46" s="5">
        <f t="shared" si="50"/>
        <v>0</v>
      </c>
    </row>
    <row r="47" spans="1:24" x14ac:dyDescent="0.45">
      <c r="A47" s="80" t="s">
        <v>136</v>
      </c>
      <c r="B47" s="65"/>
      <c r="C47" s="17"/>
      <c r="D47" s="7"/>
      <c r="E47" s="72">
        <v>0</v>
      </c>
      <c r="F47" s="72">
        <f>E47*1.03</f>
        <v>0</v>
      </c>
      <c r="G47" s="72">
        <f t="shared" ref="G47:X47" si="51">F47*1.03</f>
        <v>0</v>
      </c>
      <c r="H47" s="72">
        <f t="shared" si="51"/>
        <v>0</v>
      </c>
      <c r="I47" s="72">
        <f t="shared" si="51"/>
        <v>0</v>
      </c>
      <c r="J47" s="72">
        <f t="shared" si="51"/>
        <v>0</v>
      </c>
      <c r="K47" s="72">
        <f t="shared" si="51"/>
        <v>0</v>
      </c>
      <c r="L47" s="72">
        <f t="shared" si="51"/>
        <v>0</v>
      </c>
      <c r="M47" s="72">
        <f t="shared" si="51"/>
        <v>0</v>
      </c>
      <c r="N47" s="72">
        <f t="shared" si="51"/>
        <v>0</v>
      </c>
      <c r="O47" s="72">
        <f t="shared" si="51"/>
        <v>0</v>
      </c>
      <c r="P47" s="72">
        <f t="shared" si="51"/>
        <v>0</v>
      </c>
      <c r="Q47" s="72">
        <f t="shared" si="51"/>
        <v>0</v>
      </c>
      <c r="R47" s="72">
        <f t="shared" si="51"/>
        <v>0</v>
      </c>
      <c r="S47" s="72">
        <f t="shared" si="51"/>
        <v>0</v>
      </c>
      <c r="T47" s="72">
        <f t="shared" si="51"/>
        <v>0</v>
      </c>
      <c r="U47" s="72">
        <f t="shared" si="51"/>
        <v>0</v>
      </c>
      <c r="V47" s="72">
        <f t="shared" si="51"/>
        <v>0</v>
      </c>
      <c r="W47" s="4">
        <f t="shared" si="51"/>
        <v>0</v>
      </c>
      <c r="X47" s="4">
        <f t="shared" si="51"/>
        <v>0</v>
      </c>
    </row>
    <row r="48" spans="1:24" x14ac:dyDescent="0.45">
      <c r="A48" s="81"/>
      <c r="B48" s="80"/>
      <c r="C48" s="17"/>
      <c r="D48" s="7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"/>
      <c r="U48" s="7"/>
      <c r="V48" s="7"/>
    </row>
    <row r="49" spans="1:24" x14ac:dyDescent="0.45">
      <c r="A49" s="81" t="s">
        <v>137</v>
      </c>
      <c r="B49" s="80"/>
      <c r="C49" s="17"/>
      <c r="D49" s="7"/>
      <c r="E49" s="75">
        <f>E9-E46-E47</f>
        <v>0</v>
      </c>
      <c r="F49" s="75">
        <f>F9-F46-F47</f>
        <v>0</v>
      </c>
      <c r="G49" s="75">
        <f t="shared" ref="G49:X49" si="52">G9-G46-G47</f>
        <v>0</v>
      </c>
      <c r="H49" s="75">
        <f t="shared" si="52"/>
        <v>0</v>
      </c>
      <c r="I49" s="75">
        <f t="shared" si="52"/>
        <v>0</v>
      </c>
      <c r="J49" s="75">
        <f t="shared" si="52"/>
        <v>0</v>
      </c>
      <c r="K49" s="75">
        <f t="shared" si="52"/>
        <v>0</v>
      </c>
      <c r="L49" s="75">
        <f t="shared" si="52"/>
        <v>0</v>
      </c>
      <c r="M49" s="75">
        <f t="shared" si="52"/>
        <v>0</v>
      </c>
      <c r="N49" s="75">
        <f t="shared" si="52"/>
        <v>0</v>
      </c>
      <c r="O49" s="75">
        <f t="shared" si="52"/>
        <v>0</v>
      </c>
      <c r="P49" s="75">
        <f t="shared" si="52"/>
        <v>0</v>
      </c>
      <c r="Q49" s="75">
        <f t="shared" si="52"/>
        <v>0</v>
      </c>
      <c r="R49" s="75">
        <f t="shared" si="52"/>
        <v>0</v>
      </c>
      <c r="S49" s="75">
        <f t="shared" si="52"/>
        <v>0</v>
      </c>
      <c r="T49" s="75">
        <f t="shared" si="52"/>
        <v>0</v>
      </c>
      <c r="U49" s="75">
        <f t="shared" si="52"/>
        <v>0</v>
      </c>
      <c r="V49" s="75">
        <f t="shared" si="52"/>
        <v>0</v>
      </c>
      <c r="W49" s="5">
        <f t="shared" si="52"/>
        <v>0</v>
      </c>
      <c r="X49" s="5">
        <f t="shared" si="52"/>
        <v>0</v>
      </c>
    </row>
    <row r="50" spans="1:24" x14ac:dyDescent="0.45">
      <c r="A50" s="65"/>
      <c r="B50" s="77"/>
      <c r="C50" s="7"/>
      <c r="D50" s="7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"/>
      <c r="U50" s="7"/>
      <c r="V50" s="7"/>
    </row>
    <row r="51" spans="1:24" x14ac:dyDescent="0.45">
      <c r="A51" s="81" t="s">
        <v>138</v>
      </c>
      <c r="B51" s="77"/>
      <c r="C51" s="7"/>
      <c r="D51" s="7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"/>
      <c r="U51" s="7"/>
      <c r="V51" s="7"/>
    </row>
    <row r="52" spans="1:24" x14ac:dyDescent="0.45">
      <c r="A52" s="85" t="s">
        <v>139</v>
      </c>
      <c r="B52" s="65"/>
      <c r="C52" s="86"/>
      <c r="D52" s="86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"/>
      <c r="U52" s="7"/>
      <c r="V52" s="7"/>
    </row>
    <row r="53" spans="1:24" x14ac:dyDescent="0.45">
      <c r="A53" s="65" t="s">
        <v>0</v>
      </c>
      <c r="B53" s="87">
        <f>'[1]Sources &amp; Uses'!D11</f>
        <v>0</v>
      </c>
      <c r="C53" s="88" t="s">
        <v>140</v>
      </c>
      <c r="D53" s="86"/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4">
        <v>0</v>
      </c>
      <c r="X53" s="4">
        <v>0</v>
      </c>
    </row>
    <row r="54" spans="1:24" x14ac:dyDescent="0.45">
      <c r="A54" s="65" t="s">
        <v>0</v>
      </c>
      <c r="B54" s="87">
        <v>398211</v>
      </c>
      <c r="C54" s="88" t="s">
        <v>140</v>
      </c>
      <c r="D54" s="86"/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4">
        <v>0</v>
      </c>
      <c r="X54" s="4">
        <v>0</v>
      </c>
    </row>
    <row r="55" spans="1:24" x14ac:dyDescent="0.45">
      <c r="A55" s="85" t="s">
        <v>141</v>
      </c>
      <c r="B55" s="65"/>
      <c r="C55" s="86"/>
      <c r="D55" s="86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"/>
      <c r="U55" s="7"/>
      <c r="V55" s="7"/>
    </row>
    <row r="56" spans="1:24" x14ac:dyDescent="0.45">
      <c r="A56" s="81" t="s">
        <v>0</v>
      </c>
      <c r="B56" s="87">
        <v>500000</v>
      </c>
      <c r="C56" s="89"/>
      <c r="D56" s="90"/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4">
        <v>0</v>
      </c>
      <c r="X56" s="4">
        <v>0</v>
      </c>
    </row>
    <row r="57" spans="1:24" x14ac:dyDescent="0.45">
      <c r="A57" s="82" t="s">
        <v>125</v>
      </c>
      <c r="B57" s="82"/>
      <c r="C57" s="84"/>
      <c r="D57" s="84"/>
      <c r="E57" s="75">
        <f>E53+E56</f>
        <v>0</v>
      </c>
      <c r="F57" s="75">
        <f t="shared" ref="F57:X57" si="53">F53+F56</f>
        <v>0</v>
      </c>
      <c r="G57" s="75">
        <f t="shared" si="53"/>
        <v>0</v>
      </c>
      <c r="H57" s="75">
        <f t="shared" si="53"/>
        <v>0</v>
      </c>
      <c r="I57" s="75">
        <f t="shared" si="53"/>
        <v>0</v>
      </c>
      <c r="J57" s="75">
        <f t="shared" si="53"/>
        <v>0</v>
      </c>
      <c r="K57" s="75">
        <f t="shared" si="53"/>
        <v>0</v>
      </c>
      <c r="L57" s="75">
        <f t="shared" si="53"/>
        <v>0</v>
      </c>
      <c r="M57" s="75">
        <f t="shared" si="53"/>
        <v>0</v>
      </c>
      <c r="N57" s="75">
        <f t="shared" si="53"/>
        <v>0</v>
      </c>
      <c r="O57" s="75">
        <f t="shared" si="53"/>
        <v>0</v>
      </c>
      <c r="P57" s="75">
        <f t="shared" si="53"/>
        <v>0</v>
      </c>
      <c r="Q57" s="75">
        <f t="shared" si="53"/>
        <v>0</v>
      </c>
      <c r="R57" s="75">
        <f t="shared" si="53"/>
        <v>0</v>
      </c>
      <c r="S57" s="75">
        <f t="shared" si="53"/>
        <v>0</v>
      </c>
      <c r="T57" s="75">
        <f t="shared" si="53"/>
        <v>0</v>
      </c>
      <c r="U57" s="75">
        <f t="shared" si="53"/>
        <v>0</v>
      </c>
      <c r="V57" s="75">
        <f t="shared" si="53"/>
        <v>0</v>
      </c>
      <c r="W57" s="5">
        <f t="shared" si="53"/>
        <v>0</v>
      </c>
      <c r="X57" s="5">
        <f t="shared" si="53"/>
        <v>0</v>
      </c>
    </row>
    <row r="58" spans="1:24" x14ac:dyDescent="0.45">
      <c r="A58" s="65"/>
      <c r="B58" s="65"/>
      <c r="C58" s="7"/>
      <c r="D58" s="7"/>
      <c r="E58" s="75"/>
      <c r="F58" s="75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7"/>
      <c r="U58" s="7"/>
      <c r="V58" s="7"/>
    </row>
    <row r="59" spans="1:24" ht="19" thickBot="1" x14ac:dyDescent="0.5">
      <c r="A59" s="67" t="s">
        <v>126</v>
      </c>
      <c r="B59" s="67"/>
      <c r="C59" s="91"/>
      <c r="D59" s="91"/>
      <c r="E59" s="92">
        <f>E49-E57</f>
        <v>0</v>
      </c>
      <c r="F59" s="92">
        <f t="shared" ref="F59:X59" si="54">F49-F57</f>
        <v>0</v>
      </c>
      <c r="G59" s="92">
        <f t="shared" si="54"/>
        <v>0</v>
      </c>
      <c r="H59" s="92">
        <f t="shared" si="54"/>
        <v>0</v>
      </c>
      <c r="I59" s="92">
        <f t="shared" si="54"/>
        <v>0</v>
      </c>
      <c r="J59" s="92">
        <f t="shared" si="54"/>
        <v>0</v>
      </c>
      <c r="K59" s="92">
        <f t="shared" si="54"/>
        <v>0</v>
      </c>
      <c r="L59" s="92">
        <f t="shared" si="54"/>
        <v>0</v>
      </c>
      <c r="M59" s="92">
        <f t="shared" si="54"/>
        <v>0</v>
      </c>
      <c r="N59" s="92">
        <f t="shared" si="54"/>
        <v>0</v>
      </c>
      <c r="O59" s="92">
        <f t="shared" si="54"/>
        <v>0</v>
      </c>
      <c r="P59" s="92">
        <f t="shared" si="54"/>
        <v>0</v>
      </c>
      <c r="Q59" s="92">
        <f t="shared" si="54"/>
        <v>0</v>
      </c>
      <c r="R59" s="92">
        <f t="shared" si="54"/>
        <v>0</v>
      </c>
      <c r="S59" s="92">
        <f t="shared" si="54"/>
        <v>0</v>
      </c>
      <c r="T59" s="92">
        <f t="shared" si="54"/>
        <v>0</v>
      </c>
      <c r="U59" s="92">
        <f t="shared" si="54"/>
        <v>0</v>
      </c>
      <c r="V59" s="92">
        <f t="shared" si="54"/>
        <v>0</v>
      </c>
      <c r="W59" s="6">
        <f t="shared" si="54"/>
        <v>0</v>
      </c>
      <c r="X59" s="6">
        <f t="shared" si="54"/>
        <v>0</v>
      </c>
    </row>
    <row r="60" spans="1:24" ht="19" thickTop="1" x14ac:dyDescent="0.4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4" x14ac:dyDescent="0.4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4" x14ac:dyDescent="0.4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4" x14ac:dyDescent="0.4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4" x14ac:dyDescent="0.4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x14ac:dyDescent="0.4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x14ac:dyDescent="0.4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x14ac:dyDescent="0.4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x14ac:dyDescent="0.4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x14ac:dyDescent="0.4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x14ac:dyDescent="0.4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x14ac:dyDescent="0.4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x14ac:dyDescent="0.4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x14ac:dyDescent="0.4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x14ac:dyDescent="0.4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x14ac:dyDescent="0.4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x14ac:dyDescent="0.4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x14ac:dyDescent="0.4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x14ac:dyDescent="0.4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x14ac:dyDescent="0.4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x14ac:dyDescent="0.4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x14ac:dyDescent="0.4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x14ac:dyDescent="0.4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x14ac:dyDescent="0.4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x14ac:dyDescent="0.4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x14ac:dyDescent="0.4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x14ac:dyDescent="0.4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x14ac:dyDescent="0.4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x14ac:dyDescent="0.4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x14ac:dyDescent="0.4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x14ac:dyDescent="0.4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x14ac:dyDescent="0.4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x14ac:dyDescent="0.4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x14ac:dyDescent="0.4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x14ac:dyDescent="0.4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x14ac:dyDescent="0.4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x14ac:dyDescent="0.4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x14ac:dyDescent="0.4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x14ac:dyDescent="0.4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x14ac:dyDescent="0.4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x14ac:dyDescent="0.4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x14ac:dyDescent="0.4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x14ac:dyDescent="0.4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x14ac:dyDescent="0.4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x14ac:dyDescent="0.4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x14ac:dyDescent="0.4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x14ac:dyDescent="0.4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x14ac:dyDescent="0.4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x14ac:dyDescent="0.4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x14ac:dyDescent="0.4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x14ac:dyDescent="0.4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x14ac:dyDescent="0.4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x14ac:dyDescent="0.4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x14ac:dyDescent="0.4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x14ac:dyDescent="0.4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x14ac:dyDescent="0.4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x14ac:dyDescent="0.4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x14ac:dyDescent="0.4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x14ac:dyDescent="0.4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x14ac:dyDescent="0.4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x14ac:dyDescent="0.4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x14ac:dyDescent="0.4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x14ac:dyDescent="0.4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x14ac:dyDescent="0.4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x14ac:dyDescent="0.4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x14ac:dyDescent="0.4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x14ac:dyDescent="0.4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x14ac:dyDescent="0.4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x14ac:dyDescent="0.4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x14ac:dyDescent="0.4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x14ac:dyDescent="0.4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x14ac:dyDescent="0.4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x14ac:dyDescent="0.4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x14ac:dyDescent="0.4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x14ac:dyDescent="0.4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x14ac:dyDescent="0.4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x14ac:dyDescent="0.4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x14ac:dyDescent="0.4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x14ac:dyDescent="0.4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x14ac:dyDescent="0.4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x14ac:dyDescent="0.4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x14ac:dyDescent="0.4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x14ac:dyDescent="0.4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x14ac:dyDescent="0.4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x14ac:dyDescent="0.4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x14ac:dyDescent="0.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x14ac:dyDescent="0.4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x14ac:dyDescent="0.4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x14ac:dyDescent="0.4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x14ac:dyDescent="0.4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x14ac:dyDescent="0.4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x14ac:dyDescent="0.4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x14ac:dyDescent="0.4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x14ac:dyDescent="0.4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x14ac:dyDescent="0.4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x14ac:dyDescent="0.4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x14ac:dyDescent="0.4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x14ac:dyDescent="0.4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x14ac:dyDescent="0.4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x14ac:dyDescent="0.4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x14ac:dyDescent="0.4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x14ac:dyDescent="0.4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x14ac:dyDescent="0.4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x14ac:dyDescent="0.4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x14ac:dyDescent="0.4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x14ac:dyDescent="0.4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x14ac:dyDescent="0.4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x14ac:dyDescent="0.4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x14ac:dyDescent="0.4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x14ac:dyDescent="0.4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x14ac:dyDescent="0.4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x14ac:dyDescent="0.4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x14ac:dyDescent="0.4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x14ac:dyDescent="0.4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x14ac:dyDescent="0.4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x14ac:dyDescent="0.4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x14ac:dyDescent="0.4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x14ac:dyDescent="0.4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x14ac:dyDescent="0.4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x14ac:dyDescent="0.4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x14ac:dyDescent="0.4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x14ac:dyDescent="0.4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x14ac:dyDescent="0.4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x14ac:dyDescent="0.4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x14ac:dyDescent="0.4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x14ac:dyDescent="0.4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x14ac:dyDescent="0.4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x14ac:dyDescent="0.4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x14ac:dyDescent="0.4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x14ac:dyDescent="0.4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x14ac:dyDescent="0.4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x14ac:dyDescent="0.4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x14ac:dyDescent="0.4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x14ac:dyDescent="0.4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x14ac:dyDescent="0.4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x14ac:dyDescent="0.4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x14ac:dyDescent="0.4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x14ac:dyDescent="0.4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x14ac:dyDescent="0.4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x14ac:dyDescent="0.4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x14ac:dyDescent="0.4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x14ac:dyDescent="0.4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x14ac:dyDescent="0.4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x14ac:dyDescent="0.4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x14ac:dyDescent="0.4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x14ac:dyDescent="0.4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x14ac:dyDescent="0.4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x14ac:dyDescent="0.4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x14ac:dyDescent="0.4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x14ac:dyDescent="0.4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x14ac:dyDescent="0.4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x14ac:dyDescent="0.4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x14ac:dyDescent="0.4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x14ac:dyDescent="0.4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x14ac:dyDescent="0.4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x14ac:dyDescent="0.4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</sheetData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Costos de desarrollo de proyect</vt:lpstr>
      <vt:lpstr>Unidades combinadas- Rentas</vt:lpstr>
      <vt:lpstr>Cálculo a 20 años</vt:lpstr>
      <vt:lpstr>'Unidades combinadas- Rentas'!Print_Area</vt:lpstr>
    </vt:vector>
  </TitlesOfParts>
  <Manager/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Nancy</dc:creator>
  <cp:keywords/>
  <dc:description/>
  <cp:lastModifiedBy>Quintero, Karen</cp:lastModifiedBy>
  <cp:lastPrinted>2022-08-09T18:58:02Z</cp:lastPrinted>
  <dcterms:created xsi:type="dcterms:W3CDTF">2022-08-08T18:11:11Z</dcterms:created>
  <dcterms:modified xsi:type="dcterms:W3CDTF">2023-08-21T18:09:57Z</dcterms:modified>
  <cp:category/>
</cp:coreProperties>
</file>